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insaku_y/Downloads/"/>
    </mc:Choice>
  </mc:AlternateContent>
  <xr:revisionPtr revIDLastSave="0" documentId="13_ncr:1_{E01ADB30-1644-9748-B953-97759DE98477}" xr6:coauthVersionLast="47" xr6:coauthVersionMax="47" xr10:uidLastSave="{00000000-0000-0000-0000-000000000000}"/>
  <bookViews>
    <workbookView xWindow="1240" yWindow="500" windowWidth="26920" windowHeight="17440" activeTab="1" xr2:uid="{CF0D38CD-D8DD-824D-B3DA-BFF7671F6DD9}"/>
  </bookViews>
  <sheets>
    <sheet name="予算明細書 (記入例)" sheetId="8" r:id="rId1"/>
    <sheet name="収支計画書 (記入例)" sheetId="7" r:id="rId2"/>
    <sheet name="予算明細書" sheetId="4" r:id="rId3"/>
    <sheet name="収支計画書" sheetId="1" r:id="rId4"/>
    <sheet name="実績明細書" sheetId="5" r:id="rId5"/>
    <sheet name="収支報告書" sheetId="6" r:id="rId6"/>
    <sheet name="マスタ" sheetId="3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6" l="1"/>
  <c r="F7" i="1"/>
  <c r="F39" i="7"/>
  <c r="F38" i="7"/>
  <c r="F37" i="7"/>
  <c r="F36" i="7"/>
  <c r="F35" i="7"/>
  <c r="F34" i="7"/>
  <c r="F33" i="7"/>
  <c r="F32" i="7"/>
  <c r="F31" i="7"/>
  <c r="F30" i="7"/>
  <c r="F29" i="7"/>
  <c r="F27" i="7"/>
  <c r="F26" i="7"/>
  <c r="F24" i="7"/>
  <c r="F23" i="7"/>
  <c r="F22" i="7"/>
  <c r="F21" i="7"/>
  <c r="F20" i="7"/>
  <c r="F19" i="7"/>
  <c r="F18" i="7"/>
  <c r="F17" i="7"/>
  <c r="E2" i="7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25" i="7" s="1"/>
  <c r="F10" i="8"/>
  <c r="F9" i="8"/>
  <c r="F8" i="8"/>
  <c r="F7" i="8"/>
  <c r="F6" i="8"/>
  <c r="F5" i="8"/>
  <c r="F13" i="7"/>
  <c r="F37" i="6"/>
  <c r="F34" i="6"/>
  <c r="F33" i="6"/>
  <c r="F30" i="6"/>
  <c r="F26" i="6"/>
  <c r="F25" i="6"/>
  <c r="F24" i="6"/>
  <c r="F22" i="6"/>
  <c r="F20" i="6"/>
  <c r="F19" i="6"/>
  <c r="F17" i="6"/>
  <c r="E2" i="6"/>
  <c r="C2" i="5"/>
  <c r="E2" i="1"/>
  <c r="F13" i="6"/>
  <c r="F14" i="6" s="1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32" i="6" s="1"/>
  <c r="F14" i="5"/>
  <c r="F27" i="6" s="1"/>
  <c r="F13" i="5"/>
  <c r="F38" i="6" s="1"/>
  <c r="F12" i="5"/>
  <c r="F11" i="5"/>
  <c r="F36" i="6" s="1"/>
  <c r="F10" i="5"/>
  <c r="F23" i="6" s="1"/>
  <c r="F9" i="5"/>
  <c r="F8" i="5"/>
  <c r="F21" i="6" s="1"/>
  <c r="F7" i="5"/>
  <c r="F31" i="6" s="1"/>
  <c r="F6" i="5"/>
  <c r="F18" i="6" s="1"/>
  <c r="F5" i="5"/>
  <c r="F29" i="6" s="1"/>
  <c r="F39" i="1"/>
  <c r="F31" i="1"/>
  <c r="F32" i="1"/>
  <c r="F33" i="1"/>
  <c r="F34" i="1"/>
  <c r="F35" i="1"/>
  <c r="F36" i="1"/>
  <c r="F37" i="1"/>
  <c r="F38" i="1"/>
  <c r="F30" i="1"/>
  <c r="F29" i="1"/>
  <c r="F27" i="1"/>
  <c r="F19" i="1"/>
  <c r="F20" i="1"/>
  <c r="F21" i="1"/>
  <c r="F22" i="1"/>
  <c r="F23" i="1"/>
  <c r="F24" i="1"/>
  <c r="F25" i="1"/>
  <c r="F26" i="1"/>
  <c r="F18" i="1"/>
  <c r="F5" i="4"/>
  <c r="F36" i="4" s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13" i="1"/>
  <c r="F14" i="1" l="1"/>
  <c r="F36" i="8"/>
  <c r="F17" i="1"/>
  <c r="F28" i="1" s="1"/>
  <c r="F40" i="7"/>
  <c r="F28" i="7"/>
  <c r="F7" i="7" s="1"/>
  <c r="F14" i="7" s="1"/>
  <c r="F36" i="5"/>
  <c r="F35" i="6"/>
  <c r="F39" i="6"/>
  <c r="F28" i="6"/>
  <c r="F40" i="1"/>
  <c r="F41" i="7" l="1"/>
  <c r="F40" i="6"/>
  <c r="F41" i="6" s="1"/>
  <c r="F41" i="1"/>
</calcChain>
</file>

<file path=xl/sharedStrings.xml><?xml version="1.0" encoding="utf-8"?>
<sst xmlns="http://schemas.openxmlformats.org/spreadsheetml/2006/main" count="201" uniqueCount="54">
  <si>
    <t>金額（円）</t>
  </si>
  <si>
    <t>収入の部</t>
  </si>
  <si>
    <t>助成希望額</t>
  </si>
  <si>
    <t>収入合計</t>
  </si>
  <si>
    <t>支出の部</t>
  </si>
  <si>
    <t>小計</t>
  </si>
  <si>
    <t>支出合計</t>
  </si>
  <si>
    <t>区分</t>
    <rPh sb="0" eb="2">
      <t>クブn</t>
    </rPh>
    <phoneticPr fontId="4"/>
  </si>
  <si>
    <t>助成対象</t>
    <rPh sb="0" eb="4">
      <t>ジョセイ</t>
    </rPh>
    <phoneticPr fontId="4"/>
  </si>
  <si>
    <t>小計</t>
    <rPh sb="0" eb="2">
      <t>ショウケイ</t>
    </rPh>
    <phoneticPr fontId="4"/>
  </si>
  <si>
    <t>費目</t>
    <rPh sb="0" eb="2">
      <t>ヒモク</t>
    </rPh>
    <phoneticPr fontId="4"/>
  </si>
  <si>
    <t>助成対象外</t>
    <rPh sb="0" eb="1">
      <t>ジョセイ</t>
    </rPh>
    <phoneticPr fontId="4"/>
  </si>
  <si>
    <r>
      <t xml:space="preserve">助成対象外
</t>
    </r>
    <r>
      <rPr>
        <sz val="11"/>
        <rFont val="MS Gothic"/>
        <family val="2"/>
        <charset val="128"/>
      </rPr>
      <t>（自己負担金、寄付金、他の補助金等）</t>
    </r>
    <rPh sb="0" eb="1">
      <t>ジョセイ</t>
    </rPh>
    <rPh sb="7" eb="12">
      <t>ジコフタn</t>
    </rPh>
    <rPh sb="13" eb="16">
      <t>キフ</t>
    </rPh>
    <rPh sb="17" eb="18">
      <t>ホカ</t>
    </rPh>
    <rPh sb="22" eb="23">
      <t xml:space="preserve">ナド </t>
    </rPh>
    <phoneticPr fontId="4"/>
  </si>
  <si>
    <t>人件費</t>
  </si>
  <si>
    <t>謝金</t>
  </si>
  <si>
    <t>旅費交通費</t>
  </si>
  <si>
    <t>通信運搬費</t>
  </si>
  <si>
    <t>消耗品費</t>
  </si>
  <si>
    <t>備品費</t>
  </si>
  <si>
    <t>広報費</t>
  </si>
  <si>
    <t>印刷製本費</t>
  </si>
  <si>
    <t>会議費</t>
  </si>
  <si>
    <t>委託料</t>
  </si>
  <si>
    <t>雑費</t>
  </si>
  <si>
    <t>内訳</t>
    <rPh sb="0" eb="2">
      <t>ウチワケ</t>
    </rPh>
    <phoneticPr fontId="4"/>
  </si>
  <si>
    <t>助成対象</t>
    <rPh sb="0" eb="4">
      <t>ジョセイタイス</t>
    </rPh>
    <phoneticPr fontId="4"/>
  </si>
  <si>
    <t>支出内容</t>
    <rPh sb="0" eb="1">
      <t>シシュテゥ</t>
    </rPh>
    <phoneticPr fontId="4"/>
  </si>
  <si>
    <t>支出内容</t>
    <rPh sb="0" eb="4">
      <t>シシュテゥ</t>
    </rPh>
    <phoneticPr fontId="4"/>
  </si>
  <si>
    <t>単価</t>
    <rPh sb="0" eb="2">
      <t>タンカ</t>
    </rPh>
    <phoneticPr fontId="4"/>
  </si>
  <si>
    <t>数量</t>
    <rPh sb="0" eb="2">
      <t>スウ</t>
    </rPh>
    <phoneticPr fontId="4"/>
  </si>
  <si>
    <t>金額</t>
    <rPh sb="0" eb="2">
      <t>キンガク</t>
    </rPh>
    <phoneticPr fontId="4"/>
  </si>
  <si>
    <t>集計</t>
  </si>
  <si>
    <t>申請者名（個人：氏名 / 団体：団体名）</t>
    <phoneticPr fontId="4"/>
  </si>
  <si>
    <t>申請者名</t>
    <rPh sb="0" eb="4">
      <t>シンセイ</t>
    </rPh>
    <phoneticPr fontId="4"/>
  </si>
  <si>
    <t>入力箇所</t>
    <rPh sb="0" eb="2">
      <t>ニュウリョク</t>
    </rPh>
    <rPh sb="2" eb="4">
      <t>カセィオ</t>
    </rPh>
    <phoneticPr fontId="4"/>
  </si>
  <si>
    <t>助成額</t>
    <rPh sb="0" eb="3">
      <t>ジョセイ</t>
    </rPh>
    <phoneticPr fontId="4"/>
  </si>
  <si>
    <r>
      <t xml:space="preserve">２０２５年度 テーマ型助成事業
一般財団法人かごしま島嶼ファンド 「未来をつなぐチャレンジプロジェクト」
</t>
    </r>
    <r>
      <rPr>
        <b/>
        <sz val="16"/>
        <color theme="1"/>
        <rFont val="MS Gothic"/>
        <family val="2"/>
        <charset val="128"/>
      </rPr>
      <t>収支報告書</t>
    </r>
    <rPh sb="33" eb="34">
      <t>ミライヲツナグ</t>
    </rPh>
    <rPh sb="53" eb="55">
      <t>ホウコク</t>
    </rPh>
    <phoneticPr fontId="5"/>
  </si>
  <si>
    <r>
      <t xml:space="preserve">２０２５年度 テーマ型助成事業
一般財団法人かごしま島嶼ファンド 「未来をつなぐチャレンジプロジェクト」
</t>
    </r>
    <r>
      <rPr>
        <b/>
        <sz val="16"/>
        <color theme="1"/>
        <rFont val="MS Gothic"/>
        <family val="2"/>
        <charset val="128"/>
      </rPr>
      <t>収支計画書</t>
    </r>
    <rPh sb="33" eb="34">
      <t>ミライヲツナグ</t>
    </rPh>
    <rPh sb="53" eb="55">
      <t>ホウコク</t>
    </rPh>
    <rPh sb="55" eb="57">
      <t>ケイ</t>
    </rPh>
    <phoneticPr fontId="5"/>
  </si>
  <si>
    <t>一般財団法人かごしま島嶼ファンド</t>
    <rPh sb="0" eb="6">
      <t>イッパn</t>
    </rPh>
    <rPh sb="10" eb="12">
      <t>トウセィオ</t>
    </rPh>
    <phoneticPr fontId="4"/>
  </si>
  <si>
    <t>自己負担金</t>
    <rPh sb="0" eb="5">
      <t>ジコフタn</t>
    </rPh>
    <phoneticPr fontId="4"/>
  </si>
  <si>
    <t>講師旅費（◯◯市〜△△島）</t>
    <rPh sb="0" eb="2">
      <t xml:space="preserve">コウシ </t>
    </rPh>
    <rPh sb="2" eb="4">
      <t>リョヒ</t>
    </rPh>
    <rPh sb="7" eb="8">
      <t xml:space="preserve">シ </t>
    </rPh>
    <rPh sb="11" eb="12">
      <t>シマ</t>
    </rPh>
    <phoneticPr fontId="4"/>
  </si>
  <si>
    <t>講師宿泊費 △△島</t>
    <rPh sb="0" eb="1">
      <t>コウセィ</t>
    </rPh>
    <rPh sb="2" eb="5">
      <t>シュクハク</t>
    </rPh>
    <phoneticPr fontId="4"/>
  </si>
  <si>
    <t>ワークショップ講師</t>
    <phoneticPr fontId="4"/>
  </si>
  <si>
    <t>チラシ印刷費300部</t>
    <rPh sb="3" eb="6">
      <t>インサテゥ</t>
    </rPh>
    <phoneticPr fontId="4"/>
  </si>
  <si>
    <t>チラシデザイン費</t>
    <rPh sb="0" eb="3">
      <t>チラシデザインヒ</t>
    </rPh>
    <phoneticPr fontId="4"/>
  </si>
  <si>
    <t>会議室利用料</t>
    <rPh sb="0" eb="6">
      <t>カイギ</t>
    </rPh>
    <phoneticPr fontId="4"/>
  </si>
  <si>
    <t>支出内容</t>
    <rPh sb="0" eb="2">
      <t>シシュテゥ</t>
    </rPh>
    <rPh sb="2" eb="4">
      <t>ナイヨウ</t>
    </rPh>
    <phoneticPr fontId="4"/>
  </si>
  <si>
    <t>講師旅費</t>
    <rPh sb="0" eb="2">
      <t>コウセィ</t>
    </rPh>
    <rPh sb="2" eb="4">
      <t>リョヒ</t>
    </rPh>
    <phoneticPr fontId="4"/>
  </si>
  <si>
    <t>チラシ印刷</t>
    <phoneticPr fontId="4"/>
  </si>
  <si>
    <t>チラシデザイン費</t>
    <rPh sb="0" eb="2">
      <t>チラシデザインヒ</t>
    </rPh>
    <phoneticPr fontId="4"/>
  </si>
  <si>
    <t>会議室の使用料、会議中のお茶菓子代</t>
    <rPh sb="0" eb="3">
      <t>カイギ</t>
    </rPh>
    <rPh sb="4" eb="7">
      <t>シヨウ</t>
    </rPh>
    <rPh sb="8" eb="11">
      <t>カイギ</t>
    </rPh>
    <phoneticPr fontId="4"/>
  </si>
  <si>
    <t>会議時のお茶菓子</t>
    <rPh sb="0" eb="1">
      <t>カイギ</t>
    </rPh>
    <phoneticPr fontId="4"/>
  </si>
  <si>
    <t>打ち合わせ時の飲食代</t>
    <rPh sb="0" eb="1">
      <t>ウチアワセ</t>
    </rPh>
    <rPh sb="7" eb="10">
      <t>インショク</t>
    </rPh>
    <phoneticPr fontId="4"/>
  </si>
  <si>
    <t>ワークショップ講師（□□ □氏）</t>
    <rPh sb="13" eb="14">
      <t>☠️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</si>
</sst>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color theme="1"/>
      <name val="MS Gothic"/>
      <family val="2"/>
      <charset val="128"/>
    </font>
    <font>
      <b/>
      <sz val="16"/>
      <color theme="1"/>
      <name val="MS Gothic"/>
      <family val="2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Calibri"/>
      <family val="2"/>
    </font>
    <font>
      <u/>
      <sz val="11"/>
      <color theme="1"/>
      <name val="ＭＳ ゴシック"/>
      <family val="2"/>
      <charset val="128"/>
    </font>
    <font>
      <b/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b/>
      <sz val="11"/>
      <name val="Calibri"/>
      <family val="2"/>
    </font>
    <font>
      <sz val="11"/>
      <name val="MS Gothic"/>
      <family val="2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MS Gothic"/>
      <family val="2"/>
      <charset val="128"/>
    </font>
    <font>
      <sz val="10.5"/>
      <color rgb="FF000000"/>
      <name val="游ゴシック Medium"/>
      <family val="3"/>
      <charset val="128"/>
    </font>
    <font>
      <b/>
      <sz val="12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  <fill>
      <patternFill patternType="solid">
        <fgColor rgb="FFDAEEF3"/>
        <bgColor rgb="FFDAEEF3"/>
      </patternFill>
    </fill>
    <fill>
      <patternFill patternType="solid">
        <fgColor rgb="FFFCD5B4"/>
        <bgColor rgb="FFF2F2F2"/>
      </patternFill>
    </fill>
    <fill>
      <patternFill patternType="solid">
        <fgColor rgb="FFF2F2F2"/>
        <bgColor indexed="64"/>
      </patternFill>
    </fill>
    <fill>
      <patternFill patternType="solid">
        <fgColor rgb="FFF2F2F2"/>
        <bgColor theme="0"/>
      </patternFill>
    </fill>
    <fill>
      <patternFill patternType="solid">
        <fgColor rgb="FFDBEEF3"/>
        <bgColor rgb="FFF2F2F2"/>
      </patternFill>
    </fill>
    <fill>
      <patternFill patternType="solid">
        <fgColor rgb="FFE8F8E8"/>
        <bgColor theme="0"/>
      </patternFill>
    </fill>
  </fills>
  <borders count="4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hair">
        <color rgb="FF000000"/>
      </bottom>
      <diagonal/>
    </border>
    <border>
      <left/>
      <right style="thin">
        <color rgb="FF000000"/>
      </right>
      <top style="thin">
        <color indexed="64"/>
      </top>
      <bottom style="hair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9" fillId="4" borderId="16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2" borderId="11" xfId="0" applyFont="1" applyFill="1" applyBorder="1" applyAlignment="1"/>
    <xf numFmtId="0" fontId="9" fillId="5" borderId="16" xfId="0" applyFont="1" applyFill="1" applyBorder="1">
      <alignment vertical="center"/>
    </xf>
    <xf numFmtId="0" fontId="8" fillId="6" borderId="4" xfId="0" applyFont="1" applyFill="1" applyBorder="1">
      <alignment vertical="center"/>
    </xf>
    <xf numFmtId="0" fontId="12" fillId="0" borderId="0" xfId="0" applyFont="1">
      <alignment vertical="center"/>
    </xf>
    <xf numFmtId="0" fontId="9" fillId="2" borderId="11" xfId="0" applyFont="1" applyFill="1" applyBorder="1">
      <alignment vertical="center"/>
    </xf>
    <xf numFmtId="0" fontId="9" fillId="4" borderId="17" xfId="0" applyFont="1" applyFill="1" applyBorder="1" applyAlignment="1">
      <alignment horizontal="right" vertical="center"/>
    </xf>
    <xf numFmtId="38" fontId="8" fillId="3" borderId="5" xfId="1" applyFont="1" applyFill="1" applyBorder="1" applyAlignment="1">
      <alignment horizontal="center" vertical="center"/>
    </xf>
    <xf numFmtId="38" fontId="9" fillId="2" borderId="11" xfId="1" applyFont="1" applyFill="1" applyBorder="1">
      <alignment vertical="center"/>
    </xf>
    <xf numFmtId="38" fontId="9" fillId="2" borderId="32" xfId="1" applyFont="1" applyFill="1" applyBorder="1">
      <alignment vertical="center"/>
    </xf>
    <xf numFmtId="38" fontId="9" fillId="4" borderId="17" xfId="1" applyFont="1" applyFill="1" applyBorder="1">
      <alignment vertical="center"/>
    </xf>
    <xf numFmtId="38" fontId="9" fillId="2" borderId="0" xfId="1" applyFont="1" applyFill="1">
      <alignment vertical="center"/>
    </xf>
    <xf numFmtId="38" fontId="9" fillId="2" borderId="6" xfId="1" applyFont="1" applyFill="1" applyBorder="1">
      <alignment vertical="center"/>
    </xf>
    <xf numFmtId="38" fontId="0" fillId="0" borderId="0" xfId="1" applyFont="1">
      <alignment vertical="center"/>
    </xf>
    <xf numFmtId="0" fontId="9" fillId="2" borderId="24" xfId="0" applyFont="1" applyFill="1" applyBorder="1" applyAlignment="1"/>
    <xf numFmtId="0" fontId="8" fillId="9" borderId="4" xfId="0" applyFont="1" applyFill="1" applyBorder="1">
      <alignment vertical="center"/>
    </xf>
    <xf numFmtId="38" fontId="8" fillId="3" borderId="3" xfId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vertical="center" wrapText="1"/>
    </xf>
    <xf numFmtId="38" fontId="9" fillId="8" borderId="28" xfId="1" applyFont="1" applyFill="1" applyBorder="1">
      <alignment vertical="center"/>
    </xf>
    <xf numFmtId="0" fontId="8" fillId="5" borderId="3" xfId="0" applyFont="1" applyFill="1" applyBorder="1" applyAlignment="1">
      <alignment horizontal="center" vertical="center"/>
    </xf>
    <xf numFmtId="38" fontId="8" fillId="5" borderId="17" xfId="1" applyFont="1" applyFill="1" applyBorder="1">
      <alignment vertical="center"/>
    </xf>
    <xf numFmtId="0" fontId="14" fillId="0" borderId="0" xfId="0" applyFont="1">
      <alignment vertical="center"/>
    </xf>
    <xf numFmtId="38" fontId="9" fillId="8" borderId="18" xfId="1" applyFont="1" applyFill="1" applyBorder="1">
      <alignment vertical="center"/>
    </xf>
    <xf numFmtId="0" fontId="0" fillId="0" borderId="18" xfId="0" applyBorder="1">
      <alignment vertical="center"/>
    </xf>
    <xf numFmtId="0" fontId="0" fillId="0" borderId="34" xfId="0" applyBorder="1">
      <alignment vertical="center"/>
    </xf>
    <xf numFmtId="0" fontId="0" fillId="0" borderId="38" xfId="0" applyBorder="1">
      <alignment vertical="center"/>
    </xf>
    <xf numFmtId="0" fontId="0" fillId="0" borderId="19" xfId="0" applyBorder="1">
      <alignment vertical="center"/>
    </xf>
    <xf numFmtId="0" fontId="15" fillId="7" borderId="35" xfId="0" applyFont="1" applyFill="1" applyBorder="1" applyAlignment="1">
      <alignment horizontal="center" vertical="center"/>
    </xf>
    <xf numFmtId="0" fontId="15" fillId="7" borderId="36" xfId="0" applyFont="1" applyFill="1" applyBorder="1" applyAlignment="1">
      <alignment horizontal="center" vertical="center"/>
    </xf>
    <xf numFmtId="38" fontId="15" fillId="7" borderId="36" xfId="1" applyFont="1" applyFill="1" applyBorder="1" applyAlignment="1">
      <alignment horizontal="center" vertical="center"/>
    </xf>
    <xf numFmtId="38" fontId="0" fillId="0" borderId="18" xfId="1" applyFont="1" applyBorder="1">
      <alignment vertical="center"/>
    </xf>
    <xf numFmtId="38" fontId="15" fillId="7" borderId="37" xfId="1" applyFont="1" applyFill="1" applyBorder="1" applyAlignment="1">
      <alignment horizontal="center" vertical="center"/>
    </xf>
    <xf numFmtId="38" fontId="0" fillId="0" borderId="33" xfId="1" applyFont="1" applyBorder="1">
      <alignment vertical="center"/>
    </xf>
    <xf numFmtId="38" fontId="0" fillId="0" borderId="0" xfId="1" applyFont="1" applyBorder="1">
      <alignment vertical="center"/>
    </xf>
    <xf numFmtId="0" fontId="12" fillId="0" borderId="0" xfId="0" applyFont="1" applyAlignment="1"/>
    <xf numFmtId="0" fontId="7" fillId="2" borderId="0" xfId="0" applyFont="1" applyFill="1" applyAlignment="1">
      <alignment horizontal="center" vertical="center"/>
    </xf>
    <xf numFmtId="0" fontId="9" fillId="2" borderId="40" xfId="0" applyFont="1" applyFill="1" applyBorder="1" applyAlignment="1"/>
    <xf numFmtId="0" fontId="9" fillId="2" borderId="40" xfId="0" applyFont="1" applyFill="1" applyBorder="1" applyAlignment="1">
      <alignment horizontal="right" indent="2"/>
    </xf>
    <xf numFmtId="0" fontId="0" fillId="0" borderId="40" xfId="0" applyBorder="1" applyAlignment="1">
      <alignment horizontal="center" vertical="center"/>
    </xf>
    <xf numFmtId="38" fontId="9" fillId="10" borderId="24" xfId="1" applyFont="1" applyFill="1" applyBorder="1" applyProtection="1">
      <alignment vertical="center"/>
      <protection locked="0"/>
    </xf>
    <xf numFmtId="38" fontId="9" fillId="10" borderId="11" xfId="1" applyFont="1" applyFill="1" applyBorder="1" applyProtection="1">
      <alignment vertical="center"/>
      <protection locked="0"/>
    </xf>
    <xf numFmtId="38" fontId="9" fillId="10" borderId="32" xfId="1" applyFont="1" applyFill="1" applyBorder="1" applyProtection="1">
      <alignment vertical="center"/>
      <protection locked="0"/>
    </xf>
    <xf numFmtId="0" fontId="9" fillId="10" borderId="22" xfId="0" applyFont="1" applyFill="1" applyBorder="1" applyAlignment="1" applyProtection="1">
      <alignment horizontal="left" vertical="center"/>
      <protection locked="0"/>
    </xf>
    <xf numFmtId="0" fontId="9" fillId="10" borderId="43" xfId="0" applyFont="1" applyFill="1" applyBorder="1" applyAlignment="1" applyProtection="1">
      <alignment horizontal="left" vertical="center"/>
      <protection locked="0"/>
    </xf>
    <xf numFmtId="0" fontId="6" fillId="10" borderId="23" xfId="0" applyFont="1" applyFill="1" applyBorder="1" applyAlignment="1" applyProtection="1">
      <protection locked="0"/>
    </xf>
    <xf numFmtId="0" fontId="9" fillId="10" borderId="9" xfId="0" applyFont="1" applyFill="1" applyBorder="1" applyAlignment="1" applyProtection="1">
      <alignment horizontal="left" vertical="center"/>
      <protection locked="0"/>
    </xf>
    <xf numFmtId="0" fontId="9" fillId="10" borderId="44" xfId="0" applyFont="1" applyFill="1" applyBorder="1" applyAlignment="1" applyProtection="1">
      <alignment horizontal="left" vertical="center"/>
      <protection locked="0"/>
    </xf>
    <xf numFmtId="0" fontId="9" fillId="10" borderId="10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Alignment="1"/>
    <xf numFmtId="0" fontId="9" fillId="2" borderId="0" xfId="0" applyFont="1" applyFill="1" applyAlignment="1">
      <alignment horizontal="right" indent="2"/>
    </xf>
    <xf numFmtId="0" fontId="12" fillId="0" borderId="0" xfId="0" applyFont="1" applyAlignment="1" applyProtection="1">
      <alignment horizontal="left"/>
      <protection locked="0"/>
    </xf>
    <xf numFmtId="0" fontId="9" fillId="10" borderId="18" xfId="0" applyFont="1" applyFill="1" applyBorder="1" applyAlignment="1">
      <alignment horizontal="center"/>
    </xf>
    <xf numFmtId="38" fontId="0" fillId="0" borderId="39" xfId="0" applyNumberFormat="1" applyBorder="1">
      <alignment vertical="center"/>
    </xf>
    <xf numFmtId="0" fontId="0" fillId="0" borderId="40" xfId="0" applyBorder="1" applyAlignment="1">
      <alignment horizontal="left" vertical="center" indent="2"/>
    </xf>
    <xf numFmtId="0" fontId="2" fillId="2" borderId="0" xfId="0" applyFont="1" applyFill="1" applyAlignment="1">
      <alignment horizontal="center" vertical="center" wrapText="1"/>
    </xf>
    <xf numFmtId="0" fontId="6" fillId="0" borderId="0" xfId="0" applyFont="1" applyAlignment="1"/>
    <xf numFmtId="0" fontId="9" fillId="4" borderId="7" xfId="0" applyFont="1" applyFill="1" applyBorder="1" applyAlignment="1">
      <alignment horizontal="center" vertical="center" textRotation="255"/>
    </xf>
    <xf numFmtId="0" fontId="6" fillId="0" borderId="7" xfId="0" applyFont="1" applyBorder="1" applyAlignment="1"/>
    <xf numFmtId="0" fontId="6" fillId="0" borderId="15" xfId="0" applyFont="1" applyBorder="1" applyAlignment="1"/>
    <xf numFmtId="0" fontId="9" fillId="2" borderId="26" xfId="0" applyFont="1" applyFill="1" applyBorder="1" applyAlignment="1">
      <alignment horizontal="left" vertical="center"/>
    </xf>
    <xf numFmtId="0" fontId="9" fillId="2" borderId="42" xfId="0" applyFont="1" applyFill="1" applyBorder="1" applyAlignment="1">
      <alignment horizontal="left" vertical="center"/>
    </xf>
    <xf numFmtId="0" fontId="6" fillId="0" borderId="27" xfId="0" applyFont="1" applyBorder="1" applyAlignment="1"/>
    <xf numFmtId="0" fontId="9" fillId="10" borderId="22" xfId="0" applyFont="1" applyFill="1" applyBorder="1" applyAlignment="1" applyProtection="1">
      <alignment horizontal="left" vertical="center"/>
      <protection locked="0"/>
    </xf>
    <xf numFmtId="0" fontId="9" fillId="10" borderId="43" xfId="0" applyFont="1" applyFill="1" applyBorder="1" applyAlignment="1" applyProtection="1">
      <alignment horizontal="left" vertical="center"/>
      <protection locked="0"/>
    </xf>
    <xf numFmtId="0" fontId="6" fillId="10" borderId="23" xfId="0" applyFont="1" applyFill="1" applyBorder="1" applyAlignment="1" applyProtection="1">
      <protection locked="0"/>
    </xf>
    <xf numFmtId="0" fontId="9" fillId="10" borderId="30" xfId="0" applyFont="1" applyFill="1" applyBorder="1" applyAlignment="1" applyProtection="1">
      <alignment horizontal="left" vertical="center"/>
      <protection locked="0"/>
    </xf>
    <xf numFmtId="0" fontId="9" fillId="10" borderId="45" xfId="0" applyFont="1" applyFill="1" applyBorder="1" applyAlignment="1" applyProtection="1">
      <alignment horizontal="left" vertical="center"/>
      <protection locked="0"/>
    </xf>
    <xf numFmtId="0" fontId="6" fillId="10" borderId="31" xfId="0" applyFont="1" applyFill="1" applyBorder="1" applyAlignment="1" applyProtection="1">
      <protection locked="0"/>
    </xf>
    <xf numFmtId="0" fontId="9" fillId="5" borderId="7" xfId="0" applyFont="1" applyFill="1" applyBorder="1" applyAlignment="1">
      <alignment horizontal="center" vertical="center" textRotation="255"/>
    </xf>
    <xf numFmtId="0" fontId="2" fillId="2" borderId="8" xfId="0" applyFont="1" applyFill="1" applyBorder="1" applyAlignment="1">
      <alignment horizontal="left" vertical="center" wrapText="1"/>
    </xf>
    <xf numFmtId="0" fontId="6" fillId="0" borderId="8" xfId="0" applyFont="1" applyBorder="1" applyAlignment="1"/>
    <xf numFmtId="0" fontId="6" fillId="0" borderId="12" xfId="0" applyFont="1" applyBorder="1" applyAlignment="1"/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6" fillId="0" borderId="2" xfId="0" applyFont="1" applyBorder="1" applyAlignment="1"/>
    <xf numFmtId="0" fontId="8" fillId="2" borderId="5" xfId="0" applyFont="1" applyFill="1" applyBorder="1" applyAlignment="1">
      <alignment horizontal="left" vertical="center" wrapText="1"/>
    </xf>
    <xf numFmtId="0" fontId="13" fillId="0" borderId="29" xfId="0" applyFont="1" applyBorder="1" applyAlignment="1">
      <alignment vertical="center" wrapText="1"/>
    </xf>
    <xf numFmtId="0" fontId="13" fillId="0" borderId="8" xfId="0" applyFont="1" applyBorder="1">
      <alignment vertical="center"/>
    </xf>
    <xf numFmtId="0" fontId="10" fillId="0" borderId="8" xfId="0" applyFont="1" applyBorder="1">
      <alignment vertical="center"/>
    </xf>
    <xf numFmtId="0" fontId="10" fillId="0" borderId="15" xfId="0" applyFont="1" applyBorder="1">
      <alignment vertical="center"/>
    </xf>
    <xf numFmtId="0" fontId="12" fillId="0" borderId="40" xfId="0" applyFont="1" applyBorder="1" applyAlignment="1">
      <alignment horizontal="left"/>
    </xf>
    <xf numFmtId="0" fontId="9" fillId="8" borderId="33" xfId="0" applyFont="1" applyFill="1" applyBorder="1" applyAlignment="1">
      <alignment horizontal="center" vertical="center"/>
    </xf>
    <xf numFmtId="0" fontId="9" fillId="8" borderId="42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/>
    </xf>
    <xf numFmtId="0" fontId="9" fillId="10" borderId="9" xfId="0" applyFont="1" applyFill="1" applyBorder="1" applyAlignment="1" applyProtection="1">
      <alignment horizontal="left" vertical="center"/>
      <protection locked="0"/>
    </xf>
    <xf numFmtId="0" fontId="9" fillId="10" borderId="10" xfId="0" applyFont="1" applyFill="1" applyBorder="1" applyAlignment="1" applyProtection="1">
      <alignment horizontal="left" vertical="center"/>
      <protection locked="0"/>
    </xf>
    <xf numFmtId="0" fontId="9" fillId="10" borderId="13" xfId="0" applyFont="1" applyFill="1" applyBorder="1" applyAlignment="1" applyProtection="1">
      <alignment horizontal="left" vertical="center"/>
      <protection locked="0"/>
    </xf>
    <xf numFmtId="0" fontId="9" fillId="10" borderId="14" xfId="0" applyFont="1" applyFill="1" applyBorder="1" applyAlignment="1" applyProtection="1">
      <alignment horizontal="left" vertical="center"/>
      <protection locked="0"/>
    </xf>
    <xf numFmtId="0" fontId="9" fillId="10" borderId="22" xfId="0" applyFont="1" applyFill="1" applyBorder="1" applyAlignment="1" applyProtection="1">
      <alignment vertical="center"/>
      <protection locked="0"/>
    </xf>
    <xf numFmtId="0" fontId="9" fillId="10" borderId="43" xfId="0" applyFont="1" applyFill="1" applyBorder="1" applyAlignment="1" applyProtection="1">
      <alignment vertical="center"/>
      <protection locked="0"/>
    </xf>
    <xf numFmtId="0" fontId="9" fillId="10" borderId="22" xfId="0" applyFont="1" applyFill="1" applyBorder="1" applyAlignment="1" applyProtection="1">
      <alignment vertical="center"/>
      <protection locked="0"/>
    </xf>
    <xf numFmtId="0" fontId="9" fillId="10" borderId="43" xfId="0" applyFont="1" applyFill="1" applyBorder="1" applyAlignment="1" applyProtection="1">
      <alignment vertical="center"/>
      <protection locked="0"/>
    </xf>
    <xf numFmtId="0" fontId="9" fillId="10" borderId="9" xfId="0" applyFont="1" applyFill="1" applyBorder="1" applyAlignment="1" applyProtection="1">
      <alignment vertical="center"/>
      <protection locked="0"/>
    </xf>
    <xf numFmtId="0" fontId="9" fillId="10" borderId="44" xfId="0" applyFont="1" applyFill="1" applyBorder="1" applyAlignment="1" applyProtection="1">
      <alignment vertical="center"/>
      <protection locked="0"/>
    </xf>
    <xf numFmtId="0" fontId="9" fillId="10" borderId="10" xfId="0" applyFont="1" applyFill="1" applyBorder="1" applyAlignment="1" applyProtection="1">
      <alignment vertical="center"/>
      <protection locked="0"/>
    </xf>
    <xf numFmtId="0" fontId="9" fillId="10" borderId="30" xfId="0" applyFont="1" applyFill="1" applyBorder="1" applyAlignment="1" applyProtection="1">
      <alignment vertical="center"/>
      <protection locked="0"/>
    </xf>
    <xf numFmtId="0" fontId="9" fillId="10" borderId="45" xfId="0" applyFont="1" applyFill="1" applyBorder="1" applyAlignment="1" applyProtection="1">
      <alignment vertical="center"/>
      <protection locked="0"/>
    </xf>
    <xf numFmtId="0" fontId="9" fillId="10" borderId="46" xfId="0" applyFont="1" applyFill="1" applyBorder="1" applyAlignment="1" applyProtection="1">
      <alignment horizontal="left" vertical="center"/>
      <protection locked="0"/>
    </xf>
    <xf numFmtId="0" fontId="9" fillId="10" borderId="47" xfId="0" applyFont="1" applyFill="1" applyBorder="1" applyAlignment="1" applyProtection="1">
      <alignment horizontal="left" vertical="center"/>
      <protection locked="0"/>
    </xf>
    <xf numFmtId="38" fontId="9" fillId="0" borderId="28" xfId="1" applyFont="1" applyFill="1" applyBorder="1" applyProtection="1">
      <alignment vertical="center"/>
    </xf>
    <xf numFmtId="0" fontId="10" fillId="7" borderId="19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  <xf numFmtId="0" fontId="10" fillId="7" borderId="41" xfId="0" applyFont="1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13" fillId="7" borderId="18" xfId="0" applyFont="1" applyFill="1" applyBorder="1" applyAlignment="1">
      <alignment horizontal="center" vertical="center"/>
    </xf>
    <xf numFmtId="0" fontId="13" fillId="7" borderId="33" xfId="0" applyFont="1" applyFill="1" applyBorder="1" applyAlignment="1">
      <alignment horizontal="center" vertical="center"/>
    </xf>
    <xf numFmtId="0" fontId="13" fillId="7" borderId="3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1">
    <dxf>
      <numFmt numFmtId="6" formatCode="#,##0;[Red]\-#,##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6" formatCode="#,##0;[Red]\-#,##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游ゴシック"/>
        <charset val="128"/>
        <scheme val="minor"/>
      </font>
      <fill>
        <patternFill patternType="solid">
          <fgColor indexed="64"/>
          <bgColor rgb="FFF2F2F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游ゴシック"/>
        <charset val="128"/>
        <scheme val="minor"/>
      </font>
      <fill>
        <patternFill patternType="solid">
          <fgColor indexed="64"/>
          <bgColor rgb="FFF2F2F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游ゴシック"/>
        <charset val="128"/>
        <scheme val="minor"/>
      </font>
      <fill>
        <patternFill patternType="solid">
          <fgColor indexed="64"/>
          <bgColor rgb="FFF2F2F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E8F8E8"/>
      <color rgb="FFE2F8F1"/>
      <color rgb="FFF2F2F2"/>
      <color rgb="FFDBEEF3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251A9E-CA12-204D-A541-6B72930D6031}" name="テーブル14" displayName="テーブル14" ref="A4:F36" totalsRowCount="1" headerRowDxfId="22" totalsRowDxfId="21" headerRowBorderDxfId="19" tableBorderDxfId="20" totalsRowBorderDxfId="18">
  <autoFilter ref="A4:F35" xr:uid="{A9884968-1BE0-6844-B54D-79404082FDE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D16B0E9E-E6E0-8245-BAA5-833FEA110A66}" name="区分" totalsRowLabel="集計" dataDxfId="11" totalsRowDxfId="5"/>
    <tableColumn id="2" xr3:uid="{53656149-3CC0-7D4F-88B3-E9EA93E348EC}" name="費目" dataDxfId="10" totalsRowDxfId="4"/>
    <tableColumn id="3" xr3:uid="{561C8056-971D-3B43-B006-3449732D9768}" name="支出内容" dataDxfId="9" totalsRowDxfId="3"/>
    <tableColumn id="4" xr3:uid="{ACDA4980-0726-3C4B-AB12-97E9D9238C1F}" name="単価" dataDxfId="8" totalsRowDxfId="2" dataCellStyle="桁区切り"/>
    <tableColumn id="5" xr3:uid="{24E98896-202C-3440-8DE4-0F07E2C847B3}" name="数量" dataDxfId="7" totalsRowDxfId="1"/>
    <tableColumn id="6" xr3:uid="{4C20AF2C-C113-694E-BE8B-3CA8E0CAF8DD}" name="金額" totalsRowFunction="sum" dataDxfId="6" totalsRowDxfId="0" dataCellStyle="桁区切り">
      <calculatedColumnFormula>IF(テーブル14[[#This Row],[数量]]="","",テーブル14[[#This Row],[数量]]*テーブル14[[#This Row],[単価]])</calculatedColumnFormula>
    </tableColumn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884968-1BE0-6844-B54D-79404082FDEC}" name="テーブル1" displayName="テーブル1" ref="A4:F36" totalsRowCount="1" headerRowDxfId="50" totalsRowDxfId="47" headerRowBorderDxfId="49" tableBorderDxfId="48" totalsRowBorderDxfId="46">
  <autoFilter ref="A4:F35" xr:uid="{A9884968-1BE0-6844-B54D-79404082FDE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695EB31F-443B-494F-81C0-41231DE961B1}" name="区分" totalsRowLabel="集計" dataDxfId="45" totalsRowDxfId="17"/>
    <tableColumn id="2" xr3:uid="{691A0C2A-6DD8-E442-A459-A2438F9592CD}" name="費目" dataDxfId="44" totalsRowDxfId="16"/>
    <tableColumn id="3" xr3:uid="{109AE3C3-0825-9447-BCE3-DF4474454113}" name="支出内容" dataDxfId="43" totalsRowDxfId="15"/>
    <tableColumn id="4" xr3:uid="{C97E602C-22DA-7942-A655-68CEE6118710}" name="単価" dataDxfId="42" totalsRowDxfId="14" dataCellStyle="桁区切り"/>
    <tableColumn id="5" xr3:uid="{005893B1-B9F3-FA45-A213-917190039C83}" name="数量" dataDxfId="41" totalsRowDxfId="13"/>
    <tableColumn id="6" xr3:uid="{B81F648E-E0F3-554A-874F-230899DA1B31}" name="金額" totalsRowFunction="sum" dataDxfId="40" totalsRowDxfId="12" dataCellStyle="桁区切り">
      <calculatedColumnFormula>IF(テーブル1[[#This Row],[数量]]="","",テーブル1[[#This Row],[数量]]*テーブル1[[#This Row],[単価]])</calculatedColumnFormula>
    </tableColumn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43DCCF-48F1-3541-B180-772E06212806}" name="テーブル13" displayName="テーブル13" ref="A4:F36" totalsRowCount="1" headerRowDxfId="39" totalsRowDxfId="36" headerRowBorderDxfId="38" tableBorderDxfId="37" totalsRowBorderDxfId="35">
  <autoFilter ref="A4:F35" xr:uid="{A9884968-1BE0-6844-B54D-79404082FDE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27D5CCAD-CA0C-0D40-87FC-78AEED65A66F}" name="区分" totalsRowLabel="集計" dataDxfId="34" totalsRowDxfId="33"/>
    <tableColumn id="2" xr3:uid="{88CA4DC0-2BEA-014F-BC99-6E09B2FA9A40}" name="費目" dataDxfId="32" totalsRowDxfId="31"/>
    <tableColumn id="3" xr3:uid="{FEFD3DF8-D3D8-0440-9080-618C57A69794}" name="支出内容" dataDxfId="30" totalsRowDxfId="29"/>
    <tableColumn id="4" xr3:uid="{6EF78F21-0E95-F546-9C44-FA4D43C3BACC}" name="単価" dataDxfId="28" totalsRowDxfId="27" dataCellStyle="桁区切り"/>
    <tableColumn id="5" xr3:uid="{E0BC829D-9F11-0249-B732-7AD4F85CCF2E}" name="数量" dataDxfId="26" totalsRowDxfId="25"/>
    <tableColumn id="6" xr3:uid="{DEFD3280-DFF3-1F4F-A2A2-48B55C060EB0}" name="金額" totalsRowFunction="sum" dataDxfId="24" totalsRowDxfId="23" dataCellStyle="桁区切り">
      <calculatedColumnFormula>IF(テーブル13[[#This Row],[数量]]="","",テーブル13[[#This Row],[数量]]*テーブル13[[#This Row],[単価]])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438D0-AA9F-6A49-B45B-ECC00C34A2F7}">
  <dimension ref="A2:F39"/>
  <sheetViews>
    <sheetView showGridLines="0" zoomScaleNormal="100" workbookViewId="0">
      <selection activeCell="C23" sqref="C23"/>
    </sheetView>
  </sheetViews>
  <sheetFormatPr baseColWidth="10" defaultRowHeight="20"/>
  <cols>
    <col min="3" max="3" width="27.28515625" customWidth="1"/>
    <col min="4" max="4" width="9.42578125" style="15" customWidth="1"/>
    <col min="5" max="5" width="6.7109375" customWidth="1"/>
    <col min="6" max="6" width="9.42578125" style="15" customWidth="1"/>
  </cols>
  <sheetData>
    <row r="2" spans="1:6">
      <c r="B2" s="40" t="s">
        <v>33</v>
      </c>
      <c r="C2" s="55" t="s">
        <v>38</v>
      </c>
      <c r="D2" s="55"/>
      <c r="E2" s="55"/>
      <c r="F2" s="55"/>
    </row>
    <row r="4" spans="1:6">
      <c r="A4" s="29" t="s">
        <v>7</v>
      </c>
      <c r="B4" s="30" t="s">
        <v>10</v>
      </c>
      <c r="C4" s="30" t="s">
        <v>46</v>
      </c>
      <c r="D4" s="31" t="s">
        <v>28</v>
      </c>
      <c r="E4" s="30" t="s">
        <v>29</v>
      </c>
      <c r="F4" s="33" t="s">
        <v>30</v>
      </c>
    </row>
    <row r="5" spans="1:6">
      <c r="A5" s="26" t="s">
        <v>25</v>
      </c>
      <c r="B5" s="25" t="s">
        <v>14</v>
      </c>
      <c r="C5" s="25" t="s">
        <v>53</v>
      </c>
      <c r="D5" s="32">
        <v>30000</v>
      </c>
      <c r="E5" s="25">
        <v>1</v>
      </c>
      <c r="F5" s="34">
        <f>IF(テーブル14[[#This Row],[数量]]="","",テーブル14[[#This Row],[数量]]*テーブル14[[#This Row],[単価]])</f>
        <v>30000</v>
      </c>
    </row>
    <row r="6" spans="1:6">
      <c r="A6" s="26" t="s">
        <v>25</v>
      </c>
      <c r="B6" s="25" t="s">
        <v>15</v>
      </c>
      <c r="C6" s="25" t="s">
        <v>41</v>
      </c>
      <c r="D6" s="32">
        <v>8000</v>
      </c>
      <c r="E6" s="25">
        <v>1</v>
      </c>
      <c r="F6" s="34">
        <f>IF(テーブル14[[#This Row],[数量]]="","",テーブル14[[#This Row],[数量]]*テーブル14[[#This Row],[単価]])</f>
        <v>8000</v>
      </c>
    </row>
    <row r="7" spans="1:6">
      <c r="A7" s="26" t="s">
        <v>25</v>
      </c>
      <c r="B7" s="25" t="s">
        <v>15</v>
      </c>
      <c r="C7" s="25" t="s">
        <v>40</v>
      </c>
      <c r="D7" s="32">
        <v>30000</v>
      </c>
      <c r="E7" s="25">
        <v>1</v>
      </c>
      <c r="F7" s="34">
        <f>IF(テーブル14[[#This Row],[数量]]="","",テーブル14[[#This Row],[数量]]*テーブル14[[#This Row],[単価]])</f>
        <v>30000</v>
      </c>
    </row>
    <row r="8" spans="1:6">
      <c r="A8" s="26" t="s">
        <v>25</v>
      </c>
      <c r="B8" s="25" t="s">
        <v>20</v>
      </c>
      <c r="C8" s="25" t="s">
        <v>43</v>
      </c>
      <c r="D8" s="32">
        <v>10000</v>
      </c>
      <c r="E8" s="25">
        <v>1</v>
      </c>
      <c r="F8" s="34">
        <f>IF(テーブル14[[#This Row],[数量]]="","",テーブル14[[#This Row],[数量]]*テーブル14[[#This Row],[単価]])</f>
        <v>10000</v>
      </c>
    </row>
    <row r="9" spans="1:6">
      <c r="A9" s="26" t="s">
        <v>25</v>
      </c>
      <c r="B9" s="25" t="s">
        <v>22</v>
      </c>
      <c r="C9" s="25" t="s">
        <v>44</v>
      </c>
      <c r="D9" s="32">
        <v>70000</v>
      </c>
      <c r="E9" s="25">
        <v>1</v>
      </c>
      <c r="F9" s="34">
        <f>IF(テーブル14[[#This Row],[数量]]="","",テーブル14[[#This Row],[数量]]*テーブル14[[#This Row],[単価]])</f>
        <v>70000</v>
      </c>
    </row>
    <row r="10" spans="1:6">
      <c r="A10" s="26" t="s">
        <v>25</v>
      </c>
      <c r="B10" s="25" t="s">
        <v>21</v>
      </c>
      <c r="C10" s="25" t="s">
        <v>45</v>
      </c>
      <c r="D10" s="32">
        <v>5000</v>
      </c>
      <c r="E10" s="25">
        <v>1</v>
      </c>
      <c r="F10" s="34">
        <f>IF(テーブル14[[#This Row],[数量]]="","",テーブル14[[#This Row],[数量]]*テーブル14[[#This Row],[単価]])</f>
        <v>5000</v>
      </c>
    </row>
    <row r="11" spans="1:6">
      <c r="A11" s="26" t="s">
        <v>25</v>
      </c>
      <c r="B11" s="25" t="s">
        <v>21</v>
      </c>
      <c r="C11" s="25" t="s">
        <v>51</v>
      </c>
      <c r="D11" s="32">
        <v>3000</v>
      </c>
      <c r="E11" s="25">
        <v>1</v>
      </c>
      <c r="F11" s="34">
        <f>IF(テーブル14[[#This Row],[数量]]="","",テーブル14[[#This Row],[数量]]*テーブル14[[#This Row],[単価]])</f>
        <v>3000</v>
      </c>
    </row>
    <row r="12" spans="1:6">
      <c r="A12" s="26" t="s">
        <v>11</v>
      </c>
      <c r="B12" s="25" t="s">
        <v>21</v>
      </c>
      <c r="C12" s="25" t="s">
        <v>52</v>
      </c>
      <c r="D12" s="32">
        <v>5000</v>
      </c>
      <c r="E12" s="25">
        <v>6</v>
      </c>
      <c r="F12" s="34">
        <f>IF(テーブル14[[#This Row],[数量]]="","",テーブル14[[#This Row],[数量]]*テーブル14[[#This Row],[単価]])</f>
        <v>30000</v>
      </c>
    </row>
    <row r="13" spans="1:6">
      <c r="A13" s="26"/>
      <c r="B13" s="25"/>
      <c r="C13" s="25"/>
      <c r="D13" s="32"/>
      <c r="E13" s="25"/>
      <c r="F13" s="34" t="str">
        <f>IF(テーブル14[[#This Row],[数量]]="","",テーブル14[[#This Row],[数量]]*テーブル14[[#This Row],[単価]])</f>
        <v/>
      </c>
    </row>
    <row r="14" spans="1:6">
      <c r="A14" s="26"/>
      <c r="B14" s="25"/>
      <c r="C14" s="25"/>
      <c r="D14" s="32"/>
      <c r="E14" s="25"/>
      <c r="F14" s="34" t="str">
        <f>IF(テーブル14[[#This Row],[数量]]="","",テーブル14[[#This Row],[数量]]*テーブル14[[#This Row],[単価]])</f>
        <v/>
      </c>
    </row>
    <row r="15" spans="1:6">
      <c r="A15" s="26"/>
      <c r="B15" s="25"/>
      <c r="C15" s="25"/>
      <c r="D15" s="32"/>
      <c r="E15" s="25"/>
      <c r="F15" s="34" t="str">
        <f>IF(テーブル14[[#This Row],[数量]]="","",テーブル14[[#This Row],[数量]]*テーブル14[[#This Row],[単価]])</f>
        <v/>
      </c>
    </row>
    <row r="16" spans="1:6">
      <c r="A16" s="26"/>
      <c r="B16" s="25"/>
      <c r="C16" s="25"/>
      <c r="D16" s="32"/>
      <c r="E16" s="25"/>
      <c r="F16" s="34" t="str">
        <f>IF(テーブル14[[#This Row],[数量]]="","",テーブル14[[#This Row],[数量]]*テーブル14[[#This Row],[単価]])</f>
        <v/>
      </c>
    </row>
    <row r="17" spans="1:6">
      <c r="A17" s="26"/>
      <c r="B17" s="25"/>
      <c r="C17" s="25"/>
      <c r="D17" s="32"/>
      <c r="E17" s="25"/>
      <c r="F17" s="34" t="str">
        <f>IF(テーブル14[[#This Row],[数量]]="","",テーブル14[[#This Row],[数量]]*テーブル14[[#This Row],[単価]])</f>
        <v/>
      </c>
    </row>
    <row r="18" spans="1:6">
      <c r="A18" s="26"/>
      <c r="B18" s="25"/>
      <c r="C18" s="25"/>
      <c r="D18" s="32"/>
      <c r="E18" s="25"/>
      <c r="F18" s="34" t="str">
        <f>IF(テーブル14[[#This Row],[数量]]="","",テーブル14[[#This Row],[数量]]*テーブル14[[#This Row],[単価]])</f>
        <v/>
      </c>
    </row>
    <row r="19" spans="1:6">
      <c r="A19" s="26"/>
      <c r="B19" s="25"/>
      <c r="C19" s="25"/>
      <c r="D19" s="32"/>
      <c r="E19" s="25"/>
      <c r="F19" s="34" t="str">
        <f>IF(テーブル14[[#This Row],[数量]]="","",テーブル14[[#This Row],[数量]]*テーブル14[[#This Row],[単価]])</f>
        <v/>
      </c>
    </row>
    <row r="20" spans="1:6">
      <c r="A20" s="26"/>
      <c r="B20" s="25"/>
      <c r="C20" s="25"/>
      <c r="D20" s="32"/>
      <c r="E20" s="25"/>
      <c r="F20" s="34" t="str">
        <f>IF(テーブル14[[#This Row],[数量]]="","",テーブル14[[#This Row],[数量]]*テーブル14[[#This Row],[単価]])</f>
        <v/>
      </c>
    </row>
    <row r="21" spans="1:6">
      <c r="A21" s="26"/>
      <c r="B21" s="25"/>
      <c r="C21" s="25"/>
      <c r="D21" s="32"/>
      <c r="E21" s="25"/>
      <c r="F21" s="34" t="str">
        <f>IF(テーブル14[[#This Row],[数量]]="","",テーブル14[[#This Row],[数量]]*テーブル14[[#This Row],[単価]])</f>
        <v/>
      </c>
    </row>
    <row r="22" spans="1:6">
      <c r="A22" s="26"/>
      <c r="B22" s="25"/>
      <c r="C22" s="25"/>
      <c r="D22" s="32"/>
      <c r="E22" s="25"/>
      <c r="F22" s="34" t="str">
        <f>IF(テーブル14[[#This Row],[数量]]="","",テーブル14[[#This Row],[数量]]*テーブル14[[#This Row],[単価]])</f>
        <v/>
      </c>
    </row>
    <row r="23" spans="1:6">
      <c r="A23" s="26"/>
      <c r="B23" s="25"/>
      <c r="C23" s="25"/>
      <c r="D23" s="32"/>
      <c r="E23" s="25"/>
      <c r="F23" s="34" t="str">
        <f>IF(テーブル14[[#This Row],[数量]]="","",テーブル14[[#This Row],[数量]]*テーブル14[[#This Row],[単価]])</f>
        <v/>
      </c>
    </row>
    <row r="24" spans="1:6">
      <c r="A24" s="26"/>
      <c r="B24" s="25"/>
      <c r="C24" s="25"/>
      <c r="D24" s="32"/>
      <c r="E24" s="25"/>
      <c r="F24" s="34" t="str">
        <f>IF(テーブル14[[#This Row],[数量]]="","",テーブル14[[#This Row],[数量]]*テーブル14[[#This Row],[単価]])</f>
        <v/>
      </c>
    </row>
    <row r="25" spans="1:6">
      <c r="A25" s="26"/>
      <c r="B25" s="25"/>
      <c r="C25" s="25"/>
      <c r="D25" s="32"/>
      <c r="E25" s="25"/>
      <c r="F25" s="34" t="str">
        <f>IF(テーブル14[[#This Row],[数量]]="","",テーブル14[[#This Row],[数量]]*テーブル14[[#This Row],[単価]])</f>
        <v/>
      </c>
    </row>
    <row r="26" spans="1:6">
      <c r="A26" s="26"/>
      <c r="B26" s="25"/>
      <c r="C26" s="25"/>
      <c r="D26" s="32"/>
      <c r="E26" s="25"/>
      <c r="F26" s="34" t="str">
        <f>IF(テーブル14[[#This Row],[数量]]="","",テーブル14[[#This Row],[数量]]*テーブル14[[#This Row],[単価]])</f>
        <v/>
      </c>
    </row>
    <row r="27" spans="1:6">
      <c r="A27" s="26"/>
      <c r="B27" s="25"/>
      <c r="C27" s="25"/>
      <c r="D27" s="32"/>
      <c r="E27" s="25"/>
      <c r="F27" s="34" t="str">
        <f>IF(テーブル14[[#This Row],[数量]]="","",テーブル14[[#This Row],[数量]]*テーブル14[[#This Row],[単価]])</f>
        <v/>
      </c>
    </row>
    <row r="28" spans="1:6">
      <c r="A28" s="26"/>
      <c r="B28" s="25"/>
      <c r="C28" s="25"/>
      <c r="D28" s="32"/>
      <c r="E28" s="25"/>
      <c r="F28" s="34" t="str">
        <f>IF(テーブル14[[#This Row],[数量]]="","",テーブル14[[#This Row],[数量]]*テーブル14[[#This Row],[単価]])</f>
        <v/>
      </c>
    </row>
    <row r="29" spans="1:6">
      <c r="A29" s="26"/>
      <c r="B29" s="25"/>
      <c r="C29" s="25"/>
      <c r="D29" s="32"/>
      <c r="E29" s="25"/>
      <c r="F29" s="34" t="str">
        <f>IF(テーブル14[[#This Row],[数量]]="","",テーブル14[[#This Row],[数量]]*テーブル14[[#This Row],[単価]])</f>
        <v/>
      </c>
    </row>
    <row r="30" spans="1:6">
      <c r="A30" s="26"/>
      <c r="B30" s="25"/>
      <c r="C30" s="25"/>
      <c r="D30" s="32"/>
      <c r="E30" s="25"/>
      <c r="F30" s="34" t="str">
        <f>IF(テーブル14[[#This Row],[数量]]="","",テーブル14[[#This Row],[数量]]*テーブル14[[#This Row],[単価]])</f>
        <v/>
      </c>
    </row>
    <row r="31" spans="1:6">
      <c r="A31" s="26"/>
      <c r="B31" s="25"/>
      <c r="C31" s="25"/>
      <c r="D31" s="32"/>
      <c r="E31" s="25"/>
      <c r="F31" s="34" t="str">
        <f>IF(テーブル14[[#This Row],[数量]]="","",テーブル14[[#This Row],[数量]]*テーブル14[[#This Row],[単価]])</f>
        <v/>
      </c>
    </row>
    <row r="32" spans="1:6">
      <c r="A32" s="26"/>
      <c r="B32" s="25"/>
      <c r="C32" s="25"/>
      <c r="D32" s="32"/>
      <c r="E32" s="25"/>
      <c r="F32" s="34" t="str">
        <f>IF(テーブル14[[#This Row],[数量]]="","",テーブル14[[#This Row],[数量]]*テーブル14[[#This Row],[単価]])</f>
        <v/>
      </c>
    </row>
    <row r="33" spans="1:6">
      <c r="A33" s="26"/>
      <c r="B33" s="25"/>
      <c r="C33" s="25"/>
      <c r="D33" s="32"/>
      <c r="E33" s="25"/>
      <c r="F33" s="34" t="str">
        <f>IF(テーブル14[[#This Row],[数量]]="","",テーブル14[[#This Row],[数量]]*テーブル14[[#This Row],[単価]])</f>
        <v/>
      </c>
    </row>
    <row r="34" spans="1:6">
      <c r="A34" s="26"/>
      <c r="B34" s="25"/>
      <c r="C34" s="25"/>
      <c r="D34" s="32"/>
      <c r="E34" s="25"/>
      <c r="F34" s="34" t="str">
        <f>IF(テーブル14[[#This Row],[数量]]="","",テーブル14[[#This Row],[数量]]*テーブル14[[#This Row],[単価]])</f>
        <v/>
      </c>
    </row>
    <row r="35" spans="1:6">
      <c r="A35" s="26"/>
      <c r="B35" s="25"/>
      <c r="C35" s="25"/>
      <c r="D35" s="32"/>
      <c r="E35" s="25"/>
      <c r="F35" s="34" t="str">
        <f>IF(テーブル14[[#This Row],[数量]]="","",テーブル14[[#This Row],[数量]]*テーブル14[[#This Row],[単価]])</f>
        <v/>
      </c>
    </row>
    <row r="36" spans="1:6">
      <c r="A36" s="27" t="s">
        <v>31</v>
      </c>
      <c r="B36" s="28"/>
      <c r="C36" s="28"/>
      <c r="D36" s="28"/>
      <c r="E36" s="28"/>
      <c r="F36" s="54">
        <f>SUBTOTAL(109,テーブル14[金額])</f>
        <v>186000</v>
      </c>
    </row>
    <row r="37" spans="1:6">
      <c r="D37" s="35"/>
      <c r="F37" s="35"/>
    </row>
    <row r="38" spans="1:6">
      <c r="D38" s="35"/>
      <c r="F38" s="35"/>
    </row>
    <row r="39" spans="1:6">
      <c r="D39" s="35"/>
      <c r="F39" s="35"/>
    </row>
  </sheetData>
  <mergeCells count="1">
    <mergeCell ref="C2:F2"/>
  </mergeCells>
  <phoneticPr fontId="4"/>
  <pageMargins left="0.5" right="0.5" top="0.75" bottom="0.75" header="0.3" footer="0.3"/>
  <pageSetup paperSize="9" orientation="portrait" horizontalDpi="0" verticalDpi="0"/>
  <headerFooter>
    <oddHeader>&amp;C収支計画明細書</oddHeader>
  </headerFooter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F66684FF-7469-734A-A3FE-0C0EA0DB2BDC}">
          <x14:formula1>
            <xm:f>マスタ!$B$1:$B$11</xm:f>
          </x14:formula1>
          <xm:sqref>B37:B39 B5:B35</xm:sqref>
        </x14:dataValidation>
        <x14:dataValidation type="list" allowBlank="1" showInputMessage="1" showErrorMessage="1" xr:uid="{B788F216-6DD4-9A40-90DE-543C62F0419E}">
          <x14:formula1>
            <xm:f>マスタ!$A$1:$A$2</xm:f>
          </x14:formula1>
          <xm:sqref>A37:A39 A5:A35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CED25-D004-D343-B85D-47E2E5CF1241}">
  <dimension ref="A1:F41"/>
  <sheetViews>
    <sheetView showGridLines="0" tabSelected="1" zoomScale="120" zoomScaleNormal="120" zoomScalePageLayoutView="95" workbookViewId="0">
      <selection activeCell="B16" sqref="B16:F16"/>
    </sheetView>
  </sheetViews>
  <sheetFormatPr baseColWidth="10" defaultRowHeight="20"/>
  <cols>
    <col min="1" max="1" width="7.42578125" customWidth="1"/>
    <col min="2" max="2" width="12.7109375" customWidth="1"/>
    <col min="3" max="4" width="10.42578125" customWidth="1"/>
    <col min="5" max="5" width="28.28515625" customWidth="1"/>
    <col min="6" max="6" width="14" style="15" customWidth="1"/>
  </cols>
  <sheetData>
    <row r="1" spans="1:6" ht="69" customHeight="1">
      <c r="A1" s="56" t="s">
        <v>37</v>
      </c>
      <c r="B1" s="57"/>
      <c r="C1" s="57"/>
      <c r="D1" s="57"/>
      <c r="E1" s="57"/>
      <c r="F1" s="57"/>
    </row>
    <row r="2" spans="1:6" s="6" customFormat="1" ht="22" customHeight="1">
      <c r="B2" s="38"/>
      <c r="C2" s="38"/>
      <c r="D2" s="39" t="s">
        <v>32</v>
      </c>
      <c r="E2" s="82" t="str">
        <f>'予算明細書 (記入例)'!C2</f>
        <v>一般財団法人かごしま島嶼ファンド</v>
      </c>
      <c r="F2" s="82"/>
    </row>
    <row r="3" spans="1:6" s="6" customFormat="1" ht="8" customHeight="1">
      <c r="B3" s="50"/>
      <c r="C3" s="50"/>
      <c r="D3" s="51"/>
      <c r="E3" s="52"/>
      <c r="F3" s="52"/>
    </row>
    <row r="4" spans="1:6" s="6" customFormat="1" ht="18" customHeight="1">
      <c r="C4" s="50"/>
      <c r="D4" s="51"/>
      <c r="E4" s="52"/>
      <c r="F4" s="53" t="s">
        <v>34</v>
      </c>
    </row>
    <row r="5" spans="1:6" s="6" customFormat="1" ht="6" customHeight="1">
      <c r="A5" s="37"/>
      <c r="B5" s="37"/>
      <c r="C5" s="37"/>
      <c r="D5" s="37"/>
      <c r="E5" s="36"/>
      <c r="F5" s="36"/>
    </row>
    <row r="6" spans="1:6" s="6" customFormat="1" ht="21" customHeight="1">
      <c r="A6" s="5"/>
      <c r="B6" s="102" t="s">
        <v>7</v>
      </c>
      <c r="C6" s="103" t="s">
        <v>24</v>
      </c>
      <c r="D6" s="104"/>
      <c r="E6" s="105"/>
      <c r="F6" s="9" t="s">
        <v>0</v>
      </c>
    </row>
    <row r="7" spans="1:6" s="6" customFormat="1" ht="21" customHeight="1">
      <c r="A7" s="58" t="s">
        <v>1</v>
      </c>
      <c r="B7" s="19" t="s">
        <v>8</v>
      </c>
      <c r="C7" s="61" t="s">
        <v>2</v>
      </c>
      <c r="D7" s="62"/>
      <c r="E7" s="63"/>
      <c r="F7" s="101">
        <f>F28</f>
        <v>156000</v>
      </c>
    </row>
    <row r="8" spans="1:6" s="6" customFormat="1" ht="21" customHeight="1">
      <c r="A8" s="59"/>
      <c r="B8" s="78" t="s">
        <v>12</v>
      </c>
      <c r="C8" s="90" t="s">
        <v>39</v>
      </c>
      <c r="D8" s="91"/>
      <c r="E8" s="66"/>
      <c r="F8" s="41">
        <v>30000</v>
      </c>
    </row>
    <row r="9" spans="1:6" s="6" customFormat="1" ht="21" customHeight="1">
      <c r="A9" s="59"/>
      <c r="B9" s="79"/>
      <c r="C9" s="92"/>
      <c r="D9" s="93"/>
      <c r="E9" s="46"/>
      <c r="F9" s="41"/>
    </row>
    <row r="10" spans="1:6" s="6" customFormat="1" ht="21" customHeight="1">
      <c r="A10" s="59"/>
      <c r="B10" s="79"/>
      <c r="C10" s="92"/>
      <c r="D10" s="93"/>
      <c r="E10" s="46"/>
      <c r="F10" s="41"/>
    </row>
    <row r="11" spans="1:6" s="6" customFormat="1" ht="21" customHeight="1">
      <c r="A11" s="59"/>
      <c r="B11" s="80"/>
      <c r="C11" s="94"/>
      <c r="D11" s="95"/>
      <c r="E11" s="96"/>
      <c r="F11" s="42"/>
    </row>
    <row r="12" spans="1:6" s="6" customFormat="1" ht="21" customHeight="1">
      <c r="A12" s="59"/>
      <c r="B12" s="80"/>
      <c r="C12" s="97"/>
      <c r="D12" s="98"/>
      <c r="E12" s="69"/>
      <c r="F12" s="43"/>
    </row>
    <row r="13" spans="1:6" s="6" customFormat="1" ht="21" customHeight="1">
      <c r="A13" s="59"/>
      <c r="B13" s="81"/>
      <c r="C13" s="83" t="s">
        <v>9</v>
      </c>
      <c r="D13" s="84"/>
      <c r="E13" s="85"/>
      <c r="F13" s="20">
        <f>SUM(F8:F12)</f>
        <v>30000</v>
      </c>
    </row>
    <row r="14" spans="1:6" s="6" customFormat="1" ht="21" customHeight="1">
      <c r="A14" s="60"/>
      <c r="B14" s="1"/>
      <c r="C14" s="1"/>
      <c r="D14" s="1"/>
      <c r="E14" s="8" t="s">
        <v>3</v>
      </c>
      <c r="F14" s="12">
        <f>SUM(F13+F7)</f>
        <v>186000</v>
      </c>
    </row>
    <row r="15" spans="1:6" s="6" customFormat="1" ht="21" customHeight="1">
      <c r="A15" s="2"/>
      <c r="B15" s="2"/>
      <c r="C15" s="2"/>
      <c r="D15" s="2"/>
      <c r="E15" s="2"/>
      <c r="F15" s="13"/>
    </row>
    <row r="16" spans="1:6" s="6" customFormat="1" ht="21" customHeight="1">
      <c r="A16" s="17"/>
      <c r="B16" s="106" t="s">
        <v>7</v>
      </c>
      <c r="C16" s="107" t="s">
        <v>10</v>
      </c>
      <c r="D16" s="108" t="s">
        <v>26</v>
      </c>
      <c r="E16" s="109"/>
      <c r="F16" s="18" t="s">
        <v>0</v>
      </c>
    </row>
    <row r="17" spans="1:6" s="6" customFormat="1" ht="21" customHeight="1">
      <c r="A17" s="70" t="s">
        <v>4</v>
      </c>
      <c r="B17" s="71" t="s">
        <v>8</v>
      </c>
      <c r="C17" s="16" t="s">
        <v>13</v>
      </c>
      <c r="D17" s="99"/>
      <c r="E17" s="100"/>
      <c r="F17" s="14">
        <f>SUMIFS(テーブル14[金額],テーブル14[区分],'収支計画書 (記入例)'!$B$17,テーブル14[費目],'収支計画書 (記入例)'!C17)</f>
        <v>0</v>
      </c>
    </row>
    <row r="18" spans="1:6" s="6" customFormat="1" ht="21" customHeight="1">
      <c r="A18" s="59"/>
      <c r="B18" s="72"/>
      <c r="C18" s="3" t="s">
        <v>14</v>
      </c>
      <c r="D18" s="86" t="s">
        <v>42</v>
      </c>
      <c r="E18" s="87"/>
      <c r="F18" s="10">
        <f>SUMIFS(テーブル14[金額],テーブル14[区分],'収支計画書 (記入例)'!$B$17,テーブル14[費目],'収支計画書 (記入例)'!C18)</f>
        <v>30000</v>
      </c>
    </row>
    <row r="19" spans="1:6" s="6" customFormat="1" ht="21" customHeight="1">
      <c r="A19" s="59"/>
      <c r="B19" s="72"/>
      <c r="C19" s="7" t="s">
        <v>15</v>
      </c>
      <c r="D19" s="86" t="s">
        <v>47</v>
      </c>
      <c r="E19" s="87"/>
      <c r="F19" s="10">
        <f>SUMIFS(テーブル14[金額],テーブル14[区分],'収支計画書 (記入例)'!$B$17,テーブル14[費目],'収支計画書 (記入例)'!C19)</f>
        <v>38000</v>
      </c>
    </row>
    <row r="20" spans="1:6" s="6" customFormat="1" ht="21" customHeight="1">
      <c r="A20" s="59"/>
      <c r="B20" s="72"/>
      <c r="C20" s="7" t="s">
        <v>16</v>
      </c>
      <c r="D20" s="86"/>
      <c r="E20" s="87"/>
      <c r="F20" s="10">
        <f>SUMIFS(テーブル14[金額],テーブル14[区分],'収支計画書 (記入例)'!$B$17,テーブル14[費目],'収支計画書 (記入例)'!C20)</f>
        <v>0</v>
      </c>
    </row>
    <row r="21" spans="1:6" s="6" customFormat="1" ht="21" customHeight="1">
      <c r="A21" s="59"/>
      <c r="B21" s="72"/>
      <c r="C21" s="7" t="s">
        <v>17</v>
      </c>
      <c r="D21" s="86"/>
      <c r="E21" s="87"/>
      <c r="F21" s="10">
        <f>SUMIFS(テーブル14[金額],テーブル14[区分],'収支計画書 (記入例)'!$B$17,テーブル14[費目],'収支計画書 (記入例)'!C21)</f>
        <v>0</v>
      </c>
    </row>
    <row r="22" spans="1:6" s="6" customFormat="1" ht="21" customHeight="1">
      <c r="A22" s="59"/>
      <c r="B22" s="72"/>
      <c r="C22" s="7" t="s">
        <v>18</v>
      </c>
      <c r="D22" s="86"/>
      <c r="E22" s="87"/>
      <c r="F22" s="10">
        <f>SUMIFS(テーブル14[金額],テーブル14[区分],'収支計画書 (記入例)'!$B$17,テーブル14[費目],'収支計画書 (記入例)'!C22)</f>
        <v>0</v>
      </c>
    </row>
    <row r="23" spans="1:6" s="6" customFormat="1" ht="21" customHeight="1">
      <c r="A23" s="59"/>
      <c r="B23" s="72"/>
      <c r="C23" s="7" t="s">
        <v>19</v>
      </c>
      <c r="D23" s="86"/>
      <c r="E23" s="87"/>
      <c r="F23" s="10">
        <f>SUMIFS(テーブル14[金額],テーブル14[区分],'収支計画書 (記入例)'!$B$17,テーブル14[費目],'収支計画書 (記入例)'!C23)</f>
        <v>0</v>
      </c>
    </row>
    <row r="24" spans="1:6" s="6" customFormat="1" ht="21" customHeight="1">
      <c r="A24" s="59"/>
      <c r="B24" s="72"/>
      <c r="C24" s="7" t="s">
        <v>20</v>
      </c>
      <c r="D24" s="86" t="s">
        <v>48</v>
      </c>
      <c r="E24" s="87"/>
      <c r="F24" s="10">
        <f>SUMIFS(テーブル14[金額],テーブル14[区分],'収支計画書 (記入例)'!$B$17,テーブル14[費目],'収支計画書 (記入例)'!C24)</f>
        <v>10000</v>
      </c>
    </row>
    <row r="25" spans="1:6" s="6" customFormat="1" ht="21" customHeight="1">
      <c r="A25" s="59"/>
      <c r="B25" s="72"/>
      <c r="C25" s="7" t="s">
        <v>21</v>
      </c>
      <c r="D25" s="86" t="s">
        <v>50</v>
      </c>
      <c r="E25" s="87"/>
      <c r="F25" s="10">
        <f>SUMIFS(テーブル14[金額],テーブル14[区分],'収支計画書 (記入例)'!$B$17,テーブル14[費目],'収支計画書 (記入例)'!C25)</f>
        <v>8000</v>
      </c>
    </row>
    <row r="26" spans="1:6" s="6" customFormat="1" ht="21" customHeight="1">
      <c r="A26" s="59"/>
      <c r="B26" s="72"/>
      <c r="C26" s="7" t="s">
        <v>22</v>
      </c>
      <c r="D26" s="86" t="s">
        <v>49</v>
      </c>
      <c r="E26" s="87"/>
      <c r="F26" s="10">
        <f>SUMIFS(テーブル14[金額],テーブル14[区分],'収支計画書 (記入例)'!$B$17,テーブル14[費目],'収支計画書 (記入例)'!C26)</f>
        <v>70000</v>
      </c>
    </row>
    <row r="27" spans="1:6" s="6" customFormat="1" ht="21" customHeight="1">
      <c r="A27" s="59"/>
      <c r="B27" s="72"/>
      <c r="C27" s="7" t="s">
        <v>23</v>
      </c>
      <c r="D27" s="88"/>
      <c r="E27" s="89"/>
      <c r="F27" s="11">
        <f>SUMIFS(テーブル14[金額],テーブル14[区分],'収支計画書 (記入例)'!$B$17,テーブル14[費目],'収支計画書 (記入例)'!C27)</f>
        <v>0</v>
      </c>
    </row>
    <row r="28" spans="1:6" s="6" customFormat="1" ht="21" customHeight="1">
      <c r="A28" s="59"/>
      <c r="B28" s="73"/>
      <c r="C28" s="74" t="s">
        <v>5</v>
      </c>
      <c r="D28" s="75"/>
      <c r="E28" s="76"/>
      <c r="F28" s="24">
        <f>SUM(F17:F27)</f>
        <v>156000</v>
      </c>
    </row>
    <row r="29" spans="1:6" s="6" customFormat="1" ht="21" customHeight="1">
      <c r="A29" s="59"/>
      <c r="B29" s="77" t="s">
        <v>11</v>
      </c>
      <c r="C29" s="7" t="s">
        <v>13</v>
      </c>
      <c r="D29" s="86"/>
      <c r="E29" s="87"/>
      <c r="F29" s="14">
        <f>SUMIFS(テーブル14[金額],テーブル14[区分],'収支計画書 (記入例)'!$B$29,テーブル14[費目],'収支計画書 (記入例)'!C29)</f>
        <v>0</v>
      </c>
    </row>
    <row r="30" spans="1:6" s="6" customFormat="1" ht="21" customHeight="1">
      <c r="A30" s="59"/>
      <c r="B30" s="72"/>
      <c r="C30" s="7" t="s">
        <v>14</v>
      </c>
      <c r="D30" s="86"/>
      <c r="E30" s="87"/>
      <c r="F30" s="10">
        <f>SUMIFS(テーブル14[金額],テーブル14[区分],'収支計画書 (記入例)'!$B$29,テーブル14[費目],'収支計画書 (記入例)'!C30)</f>
        <v>0</v>
      </c>
    </row>
    <row r="31" spans="1:6" s="6" customFormat="1" ht="21" customHeight="1">
      <c r="A31" s="59"/>
      <c r="B31" s="72"/>
      <c r="C31" s="7" t="s">
        <v>15</v>
      </c>
      <c r="D31" s="86"/>
      <c r="E31" s="87"/>
      <c r="F31" s="10">
        <f>SUMIFS(テーブル14[金額],テーブル14[区分],'収支計画書 (記入例)'!$B$29,テーブル14[費目],'収支計画書 (記入例)'!C31)</f>
        <v>0</v>
      </c>
    </row>
    <row r="32" spans="1:6" s="6" customFormat="1" ht="21" customHeight="1">
      <c r="A32" s="59"/>
      <c r="B32" s="72"/>
      <c r="C32" s="7" t="s">
        <v>16</v>
      </c>
      <c r="D32" s="86"/>
      <c r="E32" s="87"/>
      <c r="F32" s="10">
        <f>SUMIFS(テーブル14[金額],テーブル14[区分],'収支計画書 (記入例)'!$B$29,テーブル14[費目],'収支計画書 (記入例)'!C32)</f>
        <v>0</v>
      </c>
    </row>
    <row r="33" spans="1:6" s="6" customFormat="1" ht="21" customHeight="1">
      <c r="A33" s="59"/>
      <c r="B33" s="72"/>
      <c r="C33" s="7" t="s">
        <v>17</v>
      </c>
      <c r="D33" s="86"/>
      <c r="E33" s="87"/>
      <c r="F33" s="10">
        <f>SUMIFS(テーブル14[金額],テーブル14[区分],'収支計画書 (記入例)'!$B$29,テーブル14[費目],'収支計画書 (記入例)'!C33)</f>
        <v>0</v>
      </c>
    </row>
    <row r="34" spans="1:6" s="6" customFormat="1" ht="21" customHeight="1">
      <c r="A34" s="59"/>
      <c r="B34" s="72"/>
      <c r="C34" s="7" t="s">
        <v>18</v>
      </c>
      <c r="D34" s="86"/>
      <c r="E34" s="87"/>
      <c r="F34" s="10">
        <f>SUMIFS(テーブル14[金額],テーブル14[区分],'収支計画書 (記入例)'!$B$29,テーブル14[費目],'収支計画書 (記入例)'!C34)</f>
        <v>0</v>
      </c>
    </row>
    <row r="35" spans="1:6" s="6" customFormat="1" ht="21" customHeight="1">
      <c r="A35" s="59"/>
      <c r="B35" s="72"/>
      <c r="C35" s="7" t="s">
        <v>19</v>
      </c>
      <c r="D35" s="86"/>
      <c r="E35" s="87"/>
      <c r="F35" s="10">
        <f>SUMIFS(テーブル14[金額],テーブル14[区分],'収支計画書 (記入例)'!$B$29,テーブル14[費目],'収支計画書 (記入例)'!C35)</f>
        <v>0</v>
      </c>
    </row>
    <row r="36" spans="1:6" s="6" customFormat="1" ht="21" customHeight="1">
      <c r="A36" s="59"/>
      <c r="B36" s="72"/>
      <c r="C36" s="7" t="s">
        <v>20</v>
      </c>
      <c r="D36" s="86"/>
      <c r="E36" s="87"/>
      <c r="F36" s="10">
        <f>SUMIFS(テーブル14[金額],テーブル14[区分],'収支計画書 (記入例)'!$B$29,テーブル14[費目],'収支計画書 (記入例)'!C36)</f>
        <v>0</v>
      </c>
    </row>
    <row r="37" spans="1:6" s="6" customFormat="1" ht="21" customHeight="1">
      <c r="A37" s="59"/>
      <c r="B37" s="72"/>
      <c r="C37" s="7" t="s">
        <v>21</v>
      </c>
      <c r="D37" s="86" t="s">
        <v>52</v>
      </c>
      <c r="E37" s="87"/>
      <c r="F37" s="10">
        <f>SUMIFS(テーブル14[金額],テーブル14[区分],'収支計画書 (記入例)'!$B$29,テーブル14[費目],'収支計画書 (記入例)'!C37)</f>
        <v>30000</v>
      </c>
    </row>
    <row r="38" spans="1:6" s="6" customFormat="1" ht="21" customHeight="1">
      <c r="A38" s="59"/>
      <c r="B38" s="72"/>
      <c r="C38" s="7" t="s">
        <v>22</v>
      </c>
      <c r="D38" s="86"/>
      <c r="E38" s="87"/>
      <c r="F38" s="10">
        <f>SUMIFS(テーブル14[金額],テーブル14[区分],'収支計画書 (記入例)'!$B$29,テーブル14[費目],'収支計画書 (記入例)'!C38)</f>
        <v>0</v>
      </c>
    </row>
    <row r="39" spans="1:6" s="6" customFormat="1" ht="21" customHeight="1">
      <c r="A39" s="59"/>
      <c r="B39" s="72"/>
      <c r="C39" s="7" t="s">
        <v>23</v>
      </c>
      <c r="D39" s="86"/>
      <c r="E39" s="87"/>
      <c r="F39" s="11">
        <f>SUMIFS(テーブル14[金額],テーブル14[区分],'収支計画書 (記入例)'!$B$29,テーブル14[費目],'収支計画書 (記入例)'!C39)</f>
        <v>0</v>
      </c>
    </row>
    <row r="40" spans="1:6" s="6" customFormat="1" ht="21" customHeight="1">
      <c r="A40" s="59"/>
      <c r="B40" s="73"/>
      <c r="C40" s="74" t="s">
        <v>5</v>
      </c>
      <c r="D40" s="75"/>
      <c r="E40" s="76"/>
      <c r="F40" s="24">
        <f>SUM(F29:F39)</f>
        <v>30000</v>
      </c>
    </row>
    <row r="41" spans="1:6" s="6" customFormat="1" ht="21" customHeight="1">
      <c r="A41" s="60"/>
      <c r="B41" s="4"/>
      <c r="C41" s="4"/>
      <c r="D41" s="4"/>
      <c r="E41" s="21" t="s">
        <v>6</v>
      </c>
      <c r="F41" s="22">
        <f>F40+F28</f>
        <v>186000</v>
      </c>
    </row>
  </sheetData>
  <mergeCells count="37">
    <mergeCell ref="D39:E39"/>
    <mergeCell ref="C40:E40"/>
    <mergeCell ref="D33:E33"/>
    <mergeCell ref="D34:E34"/>
    <mergeCell ref="D35:E35"/>
    <mergeCell ref="D36:E36"/>
    <mergeCell ref="D37:E37"/>
    <mergeCell ref="D38:E38"/>
    <mergeCell ref="D24:E24"/>
    <mergeCell ref="D25:E25"/>
    <mergeCell ref="D26:E26"/>
    <mergeCell ref="D27:E27"/>
    <mergeCell ref="C28:E28"/>
    <mergeCell ref="B29:B40"/>
    <mergeCell ref="D29:E29"/>
    <mergeCell ref="D30:E30"/>
    <mergeCell ref="D31:E31"/>
    <mergeCell ref="D32:E32"/>
    <mergeCell ref="D16:E16"/>
    <mergeCell ref="A17:A41"/>
    <mergeCell ref="B17:B28"/>
    <mergeCell ref="D17:E17"/>
    <mergeCell ref="D18:E18"/>
    <mergeCell ref="D19:E19"/>
    <mergeCell ref="D20:E20"/>
    <mergeCell ref="D21:E21"/>
    <mergeCell ref="D22:E22"/>
    <mergeCell ref="D23:E23"/>
    <mergeCell ref="A1:F1"/>
    <mergeCell ref="E2:F2"/>
    <mergeCell ref="C6:E6"/>
    <mergeCell ref="A7:A14"/>
    <mergeCell ref="C7:E7"/>
    <mergeCell ref="B8:B13"/>
    <mergeCell ref="C8:E8"/>
    <mergeCell ref="C12:E12"/>
    <mergeCell ref="C13:E13"/>
  </mergeCells>
  <phoneticPr fontId="4"/>
  <pageMargins left="0.7" right="0.7" top="0.75" bottom="0.75" header="0.3" footer="0.3"/>
  <pageSetup paperSize="9" scale="83" orientation="portrait" horizontalDpi="0" verticalDpi="0"/>
  <headerFooter>
    <oddFooter xml:space="preserve">&amp;C&amp;P 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C5B784-DDB7-BB4C-9E0F-9BB03BB9279B}">
          <x14:formula1>
            <xm:f>マスタ!$B$1:$B$11</xm:f>
          </x14:formula1>
          <xm:sqref>C17:C27 C29:C39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2FCEC-0418-4F40-9873-64F5C6B3B98B}">
  <dimension ref="A2:F39"/>
  <sheetViews>
    <sheetView showGridLines="0" zoomScaleNormal="100" workbookViewId="0">
      <selection activeCell="C2" sqref="C2:F2"/>
    </sheetView>
  </sheetViews>
  <sheetFormatPr baseColWidth="10" defaultRowHeight="20"/>
  <cols>
    <col min="3" max="3" width="27.28515625" customWidth="1"/>
    <col min="4" max="4" width="9.42578125" style="15" customWidth="1"/>
    <col min="5" max="5" width="6.7109375" customWidth="1"/>
    <col min="6" max="6" width="9.42578125" style="15" customWidth="1"/>
  </cols>
  <sheetData>
    <row r="2" spans="1:6">
      <c r="B2" s="40" t="s">
        <v>33</v>
      </c>
      <c r="C2" s="55"/>
      <c r="D2" s="55"/>
      <c r="E2" s="55"/>
      <c r="F2" s="55"/>
    </row>
    <row r="4" spans="1:6">
      <c r="A4" s="29" t="s">
        <v>7</v>
      </c>
      <c r="B4" s="30" t="s">
        <v>10</v>
      </c>
      <c r="C4" s="30" t="s">
        <v>27</v>
      </c>
      <c r="D4" s="31" t="s">
        <v>28</v>
      </c>
      <c r="E4" s="30" t="s">
        <v>29</v>
      </c>
      <c r="F4" s="33" t="s">
        <v>30</v>
      </c>
    </row>
    <row r="5" spans="1:6">
      <c r="A5" s="26"/>
      <c r="B5" s="25"/>
      <c r="C5" s="25"/>
      <c r="D5" s="32"/>
      <c r="E5" s="25"/>
      <c r="F5" s="34" t="str">
        <f>IF(テーブル1[[#This Row],[数量]]="","",テーブル1[[#This Row],[数量]]*テーブル1[[#This Row],[単価]])</f>
        <v/>
      </c>
    </row>
    <row r="6" spans="1:6">
      <c r="A6" s="26"/>
      <c r="B6" s="25"/>
      <c r="C6" s="25"/>
      <c r="D6" s="32"/>
      <c r="E6" s="25"/>
      <c r="F6" s="34" t="str">
        <f>IF(テーブル1[[#This Row],[数量]]="","",テーブル1[[#This Row],[数量]]*テーブル1[[#This Row],[単価]])</f>
        <v/>
      </c>
    </row>
    <row r="7" spans="1:6">
      <c r="A7" s="26"/>
      <c r="B7" s="25"/>
      <c r="C7" s="25"/>
      <c r="D7" s="32"/>
      <c r="E7" s="25"/>
      <c r="F7" s="34" t="str">
        <f>IF(テーブル1[[#This Row],[数量]]="","",テーブル1[[#This Row],[数量]]*テーブル1[[#This Row],[単価]])</f>
        <v/>
      </c>
    </row>
    <row r="8" spans="1:6">
      <c r="A8" s="26"/>
      <c r="B8" s="25"/>
      <c r="C8" s="25"/>
      <c r="D8" s="32"/>
      <c r="E8" s="25"/>
      <c r="F8" s="34" t="str">
        <f>IF(テーブル1[[#This Row],[数量]]="","",テーブル1[[#This Row],[数量]]*テーブル1[[#This Row],[単価]])</f>
        <v/>
      </c>
    </row>
    <row r="9" spans="1:6">
      <c r="A9" s="26"/>
      <c r="B9" s="25"/>
      <c r="C9" s="25"/>
      <c r="D9" s="32"/>
      <c r="E9" s="25"/>
      <c r="F9" s="34" t="str">
        <f>IF(テーブル1[[#This Row],[数量]]="","",テーブル1[[#This Row],[数量]]*テーブル1[[#This Row],[単価]])</f>
        <v/>
      </c>
    </row>
    <row r="10" spans="1:6">
      <c r="A10" s="26"/>
      <c r="B10" s="25"/>
      <c r="C10" s="25"/>
      <c r="D10" s="32"/>
      <c r="E10" s="25"/>
      <c r="F10" s="34" t="str">
        <f>IF(テーブル1[[#This Row],[数量]]="","",テーブル1[[#This Row],[数量]]*テーブル1[[#This Row],[単価]])</f>
        <v/>
      </c>
    </row>
    <row r="11" spans="1:6">
      <c r="A11" s="26"/>
      <c r="B11" s="25"/>
      <c r="C11" s="25"/>
      <c r="D11" s="32"/>
      <c r="E11" s="25"/>
      <c r="F11" s="34" t="str">
        <f>IF(テーブル1[[#This Row],[数量]]="","",テーブル1[[#This Row],[数量]]*テーブル1[[#This Row],[単価]])</f>
        <v/>
      </c>
    </row>
    <row r="12" spans="1:6">
      <c r="A12" s="26"/>
      <c r="B12" s="25"/>
      <c r="C12" s="25"/>
      <c r="D12" s="32"/>
      <c r="E12" s="25"/>
      <c r="F12" s="34" t="str">
        <f>IF(テーブル1[[#This Row],[数量]]="","",テーブル1[[#This Row],[数量]]*テーブル1[[#This Row],[単価]])</f>
        <v/>
      </c>
    </row>
    <row r="13" spans="1:6">
      <c r="A13" s="26"/>
      <c r="B13" s="25"/>
      <c r="C13" s="25"/>
      <c r="D13" s="32"/>
      <c r="E13" s="25"/>
      <c r="F13" s="34" t="str">
        <f>IF(テーブル1[[#This Row],[数量]]="","",テーブル1[[#This Row],[数量]]*テーブル1[[#This Row],[単価]])</f>
        <v/>
      </c>
    </row>
    <row r="14" spans="1:6">
      <c r="A14" s="26"/>
      <c r="B14" s="25"/>
      <c r="C14" s="25"/>
      <c r="D14" s="32"/>
      <c r="E14" s="25"/>
      <c r="F14" s="34" t="str">
        <f>IF(テーブル1[[#This Row],[数量]]="","",テーブル1[[#This Row],[数量]]*テーブル1[[#This Row],[単価]])</f>
        <v/>
      </c>
    </row>
    <row r="15" spans="1:6">
      <c r="A15" s="26"/>
      <c r="B15" s="25"/>
      <c r="C15" s="25"/>
      <c r="D15" s="32"/>
      <c r="E15" s="25"/>
      <c r="F15" s="34" t="str">
        <f>IF(テーブル1[[#This Row],[数量]]="","",テーブル1[[#This Row],[数量]]*テーブル1[[#This Row],[単価]])</f>
        <v/>
      </c>
    </row>
    <row r="16" spans="1:6">
      <c r="A16" s="26"/>
      <c r="B16" s="25"/>
      <c r="C16" s="25"/>
      <c r="D16" s="32"/>
      <c r="E16" s="25"/>
      <c r="F16" s="34" t="str">
        <f>IF(テーブル1[[#This Row],[数量]]="","",テーブル1[[#This Row],[数量]]*テーブル1[[#This Row],[単価]])</f>
        <v/>
      </c>
    </row>
    <row r="17" spans="1:6">
      <c r="A17" s="26"/>
      <c r="B17" s="25"/>
      <c r="C17" s="25"/>
      <c r="D17" s="32"/>
      <c r="E17" s="25"/>
      <c r="F17" s="34" t="str">
        <f>IF(テーブル1[[#This Row],[数量]]="","",テーブル1[[#This Row],[数量]]*テーブル1[[#This Row],[単価]])</f>
        <v/>
      </c>
    </row>
    <row r="18" spans="1:6">
      <c r="A18" s="26"/>
      <c r="B18" s="25"/>
      <c r="C18" s="25"/>
      <c r="D18" s="32"/>
      <c r="E18" s="25"/>
      <c r="F18" s="34" t="str">
        <f>IF(テーブル1[[#This Row],[数量]]="","",テーブル1[[#This Row],[数量]]*テーブル1[[#This Row],[単価]])</f>
        <v/>
      </c>
    </row>
    <row r="19" spans="1:6">
      <c r="A19" s="26"/>
      <c r="B19" s="25"/>
      <c r="C19" s="25"/>
      <c r="D19" s="32"/>
      <c r="E19" s="25"/>
      <c r="F19" s="34" t="str">
        <f>IF(テーブル1[[#This Row],[数量]]="","",テーブル1[[#This Row],[数量]]*テーブル1[[#This Row],[単価]])</f>
        <v/>
      </c>
    </row>
    <row r="20" spans="1:6">
      <c r="A20" s="26"/>
      <c r="B20" s="25"/>
      <c r="C20" s="25"/>
      <c r="D20" s="32"/>
      <c r="E20" s="25"/>
      <c r="F20" s="34" t="str">
        <f>IF(テーブル1[[#This Row],[数量]]="","",テーブル1[[#This Row],[数量]]*テーブル1[[#This Row],[単価]])</f>
        <v/>
      </c>
    </row>
    <row r="21" spans="1:6">
      <c r="A21" s="26"/>
      <c r="B21" s="25"/>
      <c r="C21" s="25"/>
      <c r="D21" s="32"/>
      <c r="E21" s="25"/>
      <c r="F21" s="34" t="str">
        <f>IF(テーブル1[[#This Row],[数量]]="","",テーブル1[[#This Row],[数量]]*テーブル1[[#This Row],[単価]])</f>
        <v/>
      </c>
    </row>
    <row r="22" spans="1:6">
      <c r="A22" s="26"/>
      <c r="B22" s="25"/>
      <c r="C22" s="25"/>
      <c r="D22" s="32"/>
      <c r="E22" s="25"/>
      <c r="F22" s="34" t="str">
        <f>IF(テーブル1[[#This Row],[数量]]="","",テーブル1[[#This Row],[数量]]*テーブル1[[#This Row],[単価]])</f>
        <v/>
      </c>
    </row>
    <row r="23" spans="1:6">
      <c r="A23" s="26"/>
      <c r="B23" s="25"/>
      <c r="C23" s="25"/>
      <c r="D23" s="32"/>
      <c r="E23" s="25"/>
      <c r="F23" s="34" t="str">
        <f>IF(テーブル1[[#This Row],[数量]]="","",テーブル1[[#This Row],[数量]]*テーブル1[[#This Row],[単価]])</f>
        <v/>
      </c>
    </row>
    <row r="24" spans="1:6">
      <c r="A24" s="26"/>
      <c r="B24" s="25"/>
      <c r="C24" s="25"/>
      <c r="D24" s="32"/>
      <c r="E24" s="25"/>
      <c r="F24" s="34" t="str">
        <f>IF(テーブル1[[#This Row],[数量]]="","",テーブル1[[#This Row],[数量]]*テーブル1[[#This Row],[単価]])</f>
        <v/>
      </c>
    </row>
    <row r="25" spans="1:6">
      <c r="A25" s="26"/>
      <c r="B25" s="25"/>
      <c r="C25" s="25"/>
      <c r="D25" s="32"/>
      <c r="E25" s="25"/>
      <c r="F25" s="34" t="str">
        <f>IF(テーブル1[[#This Row],[数量]]="","",テーブル1[[#This Row],[数量]]*テーブル1[[#This Row],[単価]])</f>
        <v/>
      </c>
    </row>
    <row r="26" spans="1:6">
      <c r="A26" s="26"/>
      <c r="B26" s="25"/>
      <c r="C26" s="25"/>
      <c r="D26" s="32"/>
      <c r="E26" s="25"/>
      <c r="F26" s="34" t="str">
        <f>IF(テーブル1[[#This Row],[数量]]="","",テーブル1[[#This Row],[数量]]*テーブル1[[#This Row],[単価]])</f>
        <v/>
      </c>
    </row>
    <row r="27" spans="1:6">
      <c r="A27" s="26"/>
      <c r="B27" s="25"/>
      <c r="C27" s="25"/>
      <c r="D27" s="32"/>
      <c r="E27" s="25"/>
      <c r="F27" s="34" t="str">
        <f>IF(テーブル1[[#This Row],[数量]]="","",テーブル1[[#This Row],[数量]]*テーブル1[[#This Row],[単価]])</f>
        <v/>
      </c>
    </row>
    <row r="28" spans="1:6">
      <c r="A28" s="26"/>
      <c r="B28" s="25"/>
      <c r="C28" s="25"/>
      <c r="D28" s="32"/>
      <c r="E28" s="25"/>
      <c r="F28" s="34" t="str">
        <f>IF(テーブル1[[#This Row],[数量]]="","",テーブル1[[#This Row],[数量]]*テーブル1[[#This Row],[単価]])</f>
        <v/>
      </c>
    </row>
    <row r="29" spans="1:6">
      <c r="A29" s="26"/>
      <c r="B29" s="25"/>
      <c r="C29" s="25"/>
      <c r="D29" s="32"/>
      <c r="E29" s="25"/>
      <c r="F29" s="34" t="str">
        <f>IF(テーブル1[[#This Row],[数量]]="","",テーブル1[[#This Row],[数量]]*テーブル1[[#This Row],[単価]])</f>
        <v/>
      </c>
    </row>
    <row r="30" spans="1:6">
      <c r="A30" s="26"/>
      <c r="B30" s="25"/>
      <c r="C30" s="25"/>
      <c r="D30" s="32"/>
      <c r="E30" s="25"/>
      <c r="F30" s="34" t="str">
        <f>IF(テーブル1[[#This Row],[数量]]="","",テーブル1[[#This Row],[数量]]*テーブル1[[#This Row],[単価]])</f>
        <v/>
      </c>
    </row>
    <row r="31" spans="1:6">
      <c r="A31" s="26"/>
      <c r="B31" s="25"/>
      <c r="C31" s="25"/>
      <c r="D31" s="32"/>
      <c r="E31" s="25"/>
      <c r="F31" s="34" t="str">
        <f>IF(テーブル1[[#This Row],[数量]]="","",テーブル1[[#This Row],[数量]]*テーブル1[[#This Row],[単価]])</f>
        <v/>
      </c>
    </row>
    <row r="32" spans="1:6">
      <c r="A32" s="26"/>
      <c r="B32" s="25"/>
      <c r="C32" s="25"/>
      <c r="D32" s="32"/>
      <c r="E32" s="25"/>
      <c r="F32" s="34" t="str">
        <f>IF(テーブル1[[#This Row],[数量]]="","",テーブル1[[#This Row],[数量]]*テーブル1[[#This Row],[単価]])</f>
        <v/>
      </c>
    </row>
    <row r="33" spans="1:6">
      <c r="A33" s="26"/>
      <c r="B33" s="25"/>
      <c r="C33" s="25"/>
      <c r="D33" s="32"/>
      <c r="E33" s="25"/>
      <c r="F33" s="34" t="str">
        <f>IF(テーブル1[[#This Row],[数量]]="","",テーブル1[[#This Row],[数量]]*テーブル1[[#This Row],[単価]])</f>
        <v/>
      </c>
    </row>
    <row r="34" spans="1:6">
      <c r="A34" s="26"/>
      <c r="B34" s="25"/>
      <c r="C34" s="25"/>
      <c r="D34" s="32"/>
      <c r="E34" s="25"/>
      <c r="F34" s="34" t="str">
        <f>IF(テーブル1[[#This Row],[数量]]="","",テーブル1[[#This Row],[数量]]*テーブル1[[#This Row],[単価]])</f>
        <v/>
      </c>
    </row>
    <row r="35" spans="1:6">
      <c r="A35" s="26"/>
      <c r="B35" s="25"/>
      <c r="C35" s="25"/>
      <c r="D35" s="32"/>
      <c r="E35" s="25"/>
      <c r="F35" s="34" t="str">
        <f>IF(テーブル1[[#This Row],[数量]]="","",テーブル1[[#This Row],[数量]]*テーブル1[[#This Row],[単価]])</f>
        <v/>
      </c>
    </row>
    <row r="36" spans="1:6">
      <c r="A36" s="27" t="s">
        <v>31</v>
      </c>
      <c r="B36" s="28"/>
      <c r="C36" s="28"/>
      <c r="D36" s="28"/>
      <c r="E36" s="28"/>
      <c r="F36" s="54">
        <f>SUBTOTAL(109,テーブル1[金額])</f>
        <v>0</v>
      </c>
    </row>
    <row r="37" spans="1:6">
      <c r="D37" s="35"/>
      <c r="F37" s="35"/>
    </row>
    <row r="38" spans="1:6">
      <c r="D38" s="35"/>
      <c r="F38" s="35"/>
    </row>
    <row r="39" spans="1:6">
      <c r="D39" s="35"/>
      <c r="F39" s="35"/>
    </row>
  </sheetData>
  <mergeCells count="1">
    <mergeCell ref="C2:F2"/>
  </mergeCells>
  <phoneticPr fontId="4"/>
  <pageMargins left="0.5" right="0.5" top="0.75" bottom="0.75" header="0.3" footer="0.3"/>
  <pageSetup paperSize="9" orientation="portrait" horizontalDpi="0" verticalDpi="0"/>
  <headerFooter>
    <oddHeader>&amp;C収支計画明細書</oddHeader>
  </headerFooter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3A938DF-E8C9-C34C-8C2F-972092A4A7F5}">
          <x14:formula1>
            <xm:f>マスタ!$A$1:$A$2</xm:f>
          </x14:formula1>
          <xm:sqref>A37:A39 A5:A35</xm:sqref>
        </x14:dataValidation>
        <x14:dataValidation type="list" allowBlank="1" showInputMessage="1" showErrorMessage="1" xr:uid="{E73BA35C-4DE2-4849-905C-9D14017C7AA8}">
          <x14:formula1>
            <xm:f>マスタ!$B$1:$B$11</xm:f>
          </x14:formula1>
          <xm:sqref>B37:B39 B5:B35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D49CF-7621-7443-A9DF-0B5BDAA5EA3C}">
  <dimension ref="A1:F41"/>
  <sheetViews>
    <sheetView showGridLines="0" zoomScale="120" zoomScaleNormal="120" zoomScalePageLayoutView="95" workbookViewId="0">
      <selection activeCell="E10" sqref="E10"/>
    </sheetView>
  </sheetViews>
  <sheetFormatPr baseColWidth="10" defaultRowHeight="20"/>
  <cols>
    <col min="1" max="1" width="7.42578125" customWidth="1"/>
    <col min="2" max="2" width="12.7109375" customWidth="1"/>
    <col min="3" max="4" width="10.42578125" customWidth="1"/>
    <col min="5" max="5" width="28.28515625" customWidth="1"/>
    <col min="6" max="6" width="14" style="15" customWidth="1"/>
  </cols>
  <sheetData>
    <row r="1" spans="1:6" ht="69" customHeight="1">
      <c r="A1" s="56" t="s">
        <v>37</v>
      </c>
      <c r="B1" s="57"/>
      <c r="C1" s="57"/>
      <c r="D1" s="57"/>
      <c r="E1" s="57"/>
      <c r="F1" s="57"/>
    </row>
    <row r="2" spans="1:6" s="6" customFormat="1" ht="22" customHeight="1">
      <c r="B2" s="38"/>
      <c r="C2" s="38"/>
      <c r="D2" s="39" t="s">
        <v>32</v>
      </c>
      <c r="E2" s="82" t="str">
        <f>予算明細書!C2&amp;""</f>
        <v/>
      </c>
      <c r="F2" s="82"/>
    </row>
    <row r="3" spans="1:6" s="6" customFormat="1" ht="8" customHeight="1">
      <c r="B3" s="50"/>
      <c r="C3" s="50"/>
      <c r="D3" s="51"/>
      <c r="E3" s="52"/>
      <c r="F3" s="52"/>
    </row>
    <row r="4" spans="1:6" s="6" customFormat="1" ht="18" customHeight="1">
      <c r="C4" s="50"/>
      <c r="D4" s="51"/>
      <c r="E4" s="52"/>
      <c r="F4" s="53" t="s">
        <v>34</v>
      </c>
    </row>
    <row r="5" spans="1:6" s="6" customFormat="1" ht="6" customHeight="1">
      <c r="A5" s="37"/>
      <c r="B5" s="37"/>
      <c r="C5" s="37"/>
      <c r="D5" s="37"/>
      <c r="E5" s="36"/>
      <c r="F5" s="36"/>
    </row>
    <row r="6" spans="1:6" s="6" customFormat="1" ht="21" customHeight="1">
      <c r="A6" s="5"/>
      <c r="B6" s="102" t="s">
        <v>7</v>
      </c>
      <c r="C6" s="103" t="s">
        <v>24</v>
      </c>
      <c r="D6" s="104"/>
      <c r="E6" s="105"/>
      <c r="F6" s="9" t="s">
        <v>0</v>
      </c>
    </row>
    <row r="7" spans="1:6" s="6" customFormat="1" ht="21" customHeight="1">
      <c r="A7" s="58" t="s">
        <v>1</v>
      </c>
      <c r="B7" s="19" t="s">
        <v>8</v>
      </c>
      <c r="C7" s="61" t="s">
        <v>2</v>
      </c>
      <c r="D7" s="62"/>
      <c r="E7" s="63"/>
      <c r="F7" s="101">
        <f>F28</f>
        <v>0</v>
      </c>
    </row>
    <row r="8" spans="1:6" s="6" customFormat="1" ht="21" customHeight="1">
      <c r="A8" s="59"/>
      <c r="B8" s="78" t="s">
        <v>12</v>
      </c>
      <c r="C8" s="64"/>
      <c r="D8" s="65"/>
      <c r="E8" s="66"/>
      <c r="F8" s="41"/>
    </row>
    <row r="9" spans="1:6" s="6" customFormat="1" ht="21" customHeight="1">
      <c r="A9" s="59"/>
      <c r="B9" s="79"/>
      <c r="C9" s="44"/>
      <c r="D9" s="45"/>
      <c r="E9" s="46"/>
      <c r="F9" s="41"/>
    </row>
    <row r="10" spans="1:6" s="6" customFormat="1" ht="21" customHeight="1">
      <c r="A10" s="59"/>
      <c r="B10" s="79"/>
      <c r="C10" s="44"/>
      <c r="D10" s="45"/>
      <c r="E10" s="46"/>
      <c r="F10" s="41"/>
    </row>
    <row r="11" spans="1:6" s="6" customFormat="1" ht="21" customHeight="1">
      <c r="A11" s="59"/>
      <c r="B11" s="80"/>
      <c r="C11" s="47"/>
      <c r="D11" s="48"/>
      <c r="E11" s="49"/>
      <c r="F11" s="42"/>
    </row>
    <row r="12" spans="1:6" s="6" customFormat="1" ht="21" customHeight="1">
      <c r="A12" s="59"/>
      <c r="B12" s="80"/>
      <c r="C12" s="67"/>
      <c r="D12" s="68"/>
      <c r="E12" s="69"/>
      <c r="F12" s="43"/>
    </row>
    <row r="13" spans="1:6" s="6" customFormat="1" ht="21" customHeight="1">
      <c r="A13" s="59"/>
      <c r="B13" s="81"/>
      <c r="C13" s="83" t="s">
        <v>9</v>
      </c>
      <c r="D13" s="84"/>
      <c r="E13" s="85"/>
      <c r="F13" s="20">
        <f>SUM(F8:F12)</f>
        <v>0</v>
      </c>
    </row>
    <row r="14" spans="1:6" s="6" customFormat="1" ht="21" customHeight="1">
      <c r="A14" s="60"/>
      <c r="B14" s="1"/>
      <c r="C14" s="1"/>
      <c r="D14" s="1"/>
      <c r="E14" s="8" t="s">
        <v>3</v>
      </c>
      <c r="F14" s="12">
        <f>SUM(F13+F7)</f>
        <v>0</v>
      </c>
    </row>
    <row r="15" spans="1:6" s="6" customFormat="1" ht="21" customHeight="1">
      <c r="A15" s="2"/>
      <c r="B15" s="2"/>
      <c r="C15" s="2"/>
      <c r="D15" s="2"/>
      <c r="E15" s="2"/>
      <c r="F15" s="13"/>
    </row>
    <row r="16" spans="1:6" s="6" customFormat="1" ht="21" customHeight="1">
      <c r="A16" s="17"/>
      <c r="B16" s="106" t="s">
        <v>7</v>
      </c>
      <c r="C16" s="107" t="s">
        <v>10</v>
      </c>
      <c r="D16" s="108" t="s">
        <v>26</v>
      </c>
      <c r="E16" s="109"/>
      <c r="F16" s="18" t="s">
        <v>0</v>
      </c>
    </row>
    <row r="17" spans="1:6" s="6" customFormat="1" ht="21" customHeight="1">
      <c r="A17" s="70" t="s">
        <v>4</v>
      </c>
      <c r="B17" s="71" t="s">
        <v>8</v>
      </c>
      <c r="C17" s="16" t="s">
        <v>13</v>
      </c>
      <c r="D17" s="99"/>
      <c r="E17" s="100"/>
      <c r="F17" s="14">
        <f>SUMIFS(テーブル1[金額],テーブル1[区分],収支計画書!$B$17,テーブル1[費目],収支計画書!C17)</f>
        <v>0</v>
      </c>
    </row>
    <row r="18" spans="1:6" s="6" customFormat="1" ht="21" customHeight="1">
      <c r="A18" s="59"/>
      <c r="B18" s="72"/>
      <c r="C18" s="3" t="s">
        <v>14</v>
      </c>
      <c r="D18" s="86"/>
      <c r="E18" s="87"/>
      <c r="F18" s="10">
        <f>SUMIFS(テーブル1[金額],テーブル1[区分],収支計画書!$B$17,テーブル1[費目],収支計画書!C18)</f>
        <v>0</v>
      </c>
    </row>
    <row r="19" spans="1:6" s="6" customFormat="1" ht="21" customHeight="1">
      <c r="A19" s="59"/>
      <c r="B19" s="72"/>
      <c r="C19" s="7" t="s">
        <v>15</v>
      </c>
      <c r="D19" s="86"/>
      <c r="E19" s="87"/>
      <c r="F19" s="10">
        <f>SUMIFS(テーブル1[金額],テーブル1[区分],収支計画書!$B$17,テーブル1[費目],収支計画書!C19)</f>
        <v>0</v>
      </c>
    </row>
    <row r="20" spans="1:6" s="6" customFormat="1" ht="21" customHeight="1">
      <c r="A20" s="59"/>
      <c r="B20" s="72"/>
      <c r="C20" s="7" t="s">
        <v>16</v>
      </c>
      <c r="D20" s="86"/>
      <c r="E20" s="87"/>
      <c r="F20" s="10">
        <f>SUMIFS(テーブル1[金額],テーブル1[区分],収支計画書!$B$17,テーブル1[費目],収支計画書!C20)</f>
        <v>0</v>
      </c>
    </row>
    <row r="21" spans="1:6" s="6" customFormat="1" ht="21" customHeight="1">
      <c r="A21" s="59"/>
      <c r="B21" s="72"/>
      <c r="C21" s="7" t="s">
        <v>17</v>
      </c>
      <c r="D21" s="86"/>
      <c r="E21" s="87"/>
      <c r="F21" s="10">
        <f>SUMIFS(テーブル1[金額],テーブル1[区分],収支計画書!$B$17,テーブル1[費目],収支計画書!C21)</f>
        <v>0</v>
      </c>
    </row>
    <row r="22" spans="1:6" s="6" customFormat="1" ht="21" customHeight="1">
      <c r="A22" s="59"/>
      <c r="B22" s="72"/>
      <c r="C22" s="7" t="s">
        <v>18</v>
      </c>
      <c r="D22" s="86"/>
      <c r="E22" s="87"/>
      <c r="F22" s="10">
        <f>SUMIFS(テーブル1[金額],テーブル1[区分],収支計画書!$B$17,テーブル1[費目],収支計画書!C22)</f>
        <v>0</v>
      </c>
    </row>
    <row r="23" spans="1:6" s="6" customFormat="1" ht="21" customHeight="1">
      <c r="A23" s="59"/>
      <c r="B23" s="72"/>
      <c r="C23" s="7" t="s">
        <v>19</v>
      </c>
      <c r="D23" s="86"/>
      <c r="E23" s="87"/>
      <c r="F23" s="10">
        <f>SUMIFS(テーブル1[金額],テーブル1[区分],収支計画書!$B$17,テーブル1[費目],収支計画書!C23)</f>
        <v>0</v>
      </c>
    </row>
    <row r="24" spans="1:6" s="6" customFormat="1" ht="21" customHeight="1">
      <c r="A24" s="59"/>
      <c r="B24" s="72"/>
      <c r="C24" s="7" t="s">
        <v>20</v>
      </c>
      <c r="D24" s="86"/>
      <c r="E24" s="87"/>
      <c r="F24" s="10">
        <f>SUMIFS(テーブル1[金額],テーブル1[区分],収支計画書!$B$17,テーブル1[費目],収支計画書!C24)</f>
        <v>0</v>
      </c>
    </row>
    <row r="25" spans="1:6" s="6" customFormat="1" ht="21" customHeight="1">
      <c r="A25" s="59"/>
      <c r="B25" s="72"/>
      <c r="C25" s="7" t="s">
        <v>21</v>
      </c>
      <c r="D25" s="86"/>
      <c r="E25" s="87"/>
      <c r="F25" s="10">
        <f>SUMIFS(テーブル1[金額],テーブル1[区分],収支計画書!$B$17,テーブル1[費目],収支計画書!C25)</f>
        <v>0</v>
      </c>
    </row>
    <row r="26" spans="1:6" s="6" customFormat="1" ht="21" customHeight="1">
      <c r="A26" s="59"/>
      <c r="B26" s="72"/>
      <c r="C26" s="7" t="s">
        <v>22</v>
      </c>
      <c r="D26" s="86"/>
      <c r="E26" s="87"/>
      <c r="F26" s="10">
        <f>SUMIFS(テーブル1[金額],テーブル1[区分],収支計画書!$B$17,テーブル1[費目],収支計画書!C26)</f>
        <v>0</v>
      </c>
    </row>
    <row r="27" spans="1:6" s="6" customFormat="1" ht="21" customHeight="1">
      <c r="A27" s="59"/>
      <c r="B27" s="72"/>
      <c r="C27" s="7" t="s">
        <v>23</v>
      </c>
      <c r="D27" s="88"/>
      <c r="E27" s="89"/>
      <c r="F27" s="11">
        <f>SUMIFS(テーブル1[金額],テーブル1[区分],収支計画書!$B$17,テーブル1[費目],収支計画書!C27)</f>
        <v>0</v>
      </c>
    </row>
    <row r="28" spans="1:6" s="6" customFormat="1" ht="21" customHeight="1">
      <c r="A28" s="59"/>
      <c r="B28" s="73"/>
      <c r="C28" s="74" t="s">
        <v>5</v>
      </c>
      <c r="D28" s="75"/>
      <c r="E28" s="76"/>
      <c r="F28" s="24">
        <f>SUM(F17:F27)</f>
        <v>0</v>
      </c>
    </row>
    <row r="29" spans="1:6" s="6" customFormat="1" ht="21" customHeight="1">
      <c r="A29" s="59"/>
      <c r="B29" s="77" t="s">
        <v>11</v>
      </c>
      <c r="C29" s="7" t="s">
        <v>13</v>
      </c>
      <c r="D29" s="86"/>
      <c r="E29" s="87"/>
      <c r="F29" s="14">
        <f>SUMIFS(テーブル1[金額],テーブル1[区分],収支計画書!$B$29,テーブル1[費目],収支計画書!C29)</f>
        <v>0</v>
      </c>
    </row>
    <row r="30" spans="1:6" s="6" customFormat="1" ht="21" customHeight="1">
      <c r="A30" s="59"/>
      <c r="B30" s="72"/>
      <c r="C30" s="7" t="s">
        <v>14</v>
      </c>
      <c r="D30" s="86"/>
      <c r="E30" s="87"/>
      <c r="F30" s="10">
        <f>SUMIFS(テーブル1[金額],テーブル1[区分],収支計画書!$B$29,テーブル1[費目],収支計画書!C30)</f>
        <v>0</v>
      </c>
    </row>
    <row r="31" spans="1:6" s="6" customFormat="1" ht="21" customHeight="1">
      <c r="A31" s="59"/>
      <c r="B31" s="72"/>
      <c r="C31" s="7" t="s">
        <v>15</v>
      </c>
      <c r="D31" s="86"/>
      <c r="E31" s="87"/>
      <c r="F31" s="10">
        <f>SUMIFS(テーブル1[金額],テーブル1[区分],収支計画書!$B$29,テーブル1[費目],収支計画書!C31)</f>
        <v>0</v>
      </c>
    </row>
    <row r="32" spans="1:6" s="6" customFormat="1" ht="21" customHeight="1">
      <c r="A32" s="59"/>
      <c r="B32" s="72"/>
      <c r="C32" s="7" t="s">
        <v>16</v>
      </c>
      <c r="D32" s="86"/>
      <c r="E32" s="87"/>
      <c r="F32" s="10">
        <f>SUMIFS(テーブル1[金額],テーブル1[区分],収支計画書!$B$29,テーブル1[費目],収支計画書!C32)</f>
        <v>0</v>
      </c>
    </row>
    <row r="33" spans="1:6" s="6" customFormat="1" ht="21" customHeight="1">
      <c r="A33" s="59"/>
      <c r="B33" s="72"/>
      <c r="C33" s="7" t="s">
        <v>17</v>
      </c>
      <c r="D33" s="86"/>
      <c r="E33" s="87"/>
      <c r="F33" s="10">
        <f>SUMIFS(テーブル1[金額],テーブル1[区分],収支計画書!$B$29,テーブル1[費目],収支計画書!C33)</f>
        <v>0</v>
      </c>
    </row>
    <row r="34" spans="1:6" s="6" customFormat="1" ht="21" customHeight="1">
      <c r="A34" s="59"/>
      <c r="B34" s="72"/>
      <c r="C34" s="7" t="s">
        <v>18</v>
      </c>
      <c r="D34" s="86"/>
      <c r="E34" s="87"/>
      <c r="F34" s="10">
        <f>SUMIFS(テーブル1[金額],テーブル1[区分],収支計画書!$B$29,テーブル1[費目],収支計画書!C34)</f>
        <v>0</v>
      </c>
    </row>
    <row r="35" spans="1:6" s="6" customFormat="1" ht="21" customHeight="1">
      <c r="A35" s="59"/>
      <c r="B35" s="72"/>
      <c r="C35" s="7" t="s">
        <v>19</v>
      </c>
      <c r="D35" s="86"/>
      <c r="E35" s="87"/>
      <c r="F35" s="10">
        <f>SUMIFS(テーブル1[金額],テーブル1[区分],収支計画書!$B$29,テーブル1[費目],収支計画書!C35)</f>
        <v>0</v>
      </c>
    </row>
    <row r="36" spans="1:6" s="6" customFormat="1" ht="21" customHeight="1">
      <c r="A36" s="59"/>
      <c r="B36" s="72"/>
      <c r="C36" s="7" t="s">
        <v>20</v>
      </c>
      <c r="D36" s="86"/>
      <c r="E36" s="87"/>
      <c r="F36" s="10">
        <f>SUMIFS(テーブル1[金額],テーブル1[区分],収支計画書!$B$29,テーブル1[費目],収支計画書!C36)</f>
        <v>0</v>
      </c>
    </row>
    <row r="37" spans="1:6" s="6" customFormat="1" ht="21" customHeight="1">
      <c r="A37" s="59"/>
      <c r="B37" s="72"/>
      <c r="C37" s="7" t="s">
        <v>21</v>
      </c>
      <c r="D37" s="86"/>
      <c r="E37" s="87"/>
      <c r="F37" s="10">
        <f>SUMIFS(テーブル1[金額],テーブル1[区分],収支計画書!$B$29,テーブル1[費目],収支計画書!C37)</f>
        <v>0</v>
      </c>
    </row>
    <row r="38" spans="1:6" s="6" customFormat="1" ht="21" customHeight="1">
      <c r="A38" s="59"/>
      <c r="B38" s="72"/>
      <c r="C38" s="7" t="s">
        <v>22</v>
      </c>
      <c r="D38" s="86"/>
      <c r="E38" s="87"/>
      <c r="F38" s="10">
        <f>SUMIFS(テーブル1[金額],テーブル1[区分],収支計画書!$B$29,テーブル1[費目],収支計画書!C38)</f>
        <v>0</v>
      </c>
    </row>
    <row r="39" spans="1:6" s="6" customFormat="1" ht="21" customHeight="1">
      <c r="A39" s="59"/>
      <c r="B39" s="72"/>
      <c r="C39" s="7" t="s">
        <v>23</v>
      </c>
      <c r="D39" s="86"/>
      <c r="E39" s="87"/>
      <c r="F39" s="11">
        <f>SUMIFS(テーブル1[金額],テーブル1[区分],収支計画書!$B$29,テーブル1[費目],収支計画書!C39)</f>
        <v>0</v>
      </c>
    </row>
    <row r="40" spans="1:6" s="6" customFormat="1" ht="21" customHeight="1">
      <c r="A40" s="59"/>
      <c r="B40" s="73"/>
      <c r="C40" s="74" t="s">
        <v>5</v>
      </c>
      <c r="D40" s="75"/>
      <c r="E40" s="76"/>
      <c r="F40" s="24">
        <f>SUM(F29:F39)</f>
        <v>0</v>
      </c>
    </row>
    <row r="41" spans="1:6" s="6" customFormat="1" ht="21" customHeight="1">
      <c r="A41" s="60"/>
      <c r="B41" s="4"/>
      <c r="C41" s="4"/>
      <c r="D41" s="4"/>
      <c r="E41" s="21" t="s">
        <v>6</v>
      </c>
      <c r="F41" s="22">
        <f>F40+F28</f>
        <v>0</v>
      </c>
    </row>
  </sheetData>
  <mergeCells count="37">
    <mergeCell ref="D36:E36"/>
    <mergeCell ref="D37:E37"/>
    <mergeCell ref="D38:E38"/>
    <mergeCell ref="D32:E32"/>
    <mergeCell ref="D31:E31"/>
    <mergeCell ref="D33:E33"/>
    <mergeCell ref="D34:E34"/>
    <mergeCell ref="D35:E35"/>
    <mergeCell ref="D16:E16"/>
    <mergeCell ref="D17:E17"/>
    <mergeCell ref="C13:E13"/>
    <mergeCell ref="D21:E21"/>
    <mergeCell ref="D22:E22"/>
    <mergeCell ref="A17:A41"/>
    <mergeCell ref="B17:B28"/>
    <mergeCell ref="C28:E28"/>
    <mergeCell ref="B29:B40"/>
    <mergeCell ref="C40:E40"/>
    <mergeCell ref="D18:E18"/>
    <mergeCell ref="D19:E19"/>
    <mergeCell ref="D20:E20"/>
    <mergeCell ref="D26:E26"/>
    <mergeCell ref="D23:E23"/>
    <mergeCell ref="D24:E24"/>
    <mergeCell ref="D25:E25"/>
    <mergeCell ref="D39:E39"/>
    <mergeCell ref="D27:E27"/>
    <mergeCell ref="D29:E29"/>
    <mergeCell ref="D30:E30"/>
    <mergeCell ref="A1:F1"/>
    <mergeCell ref="A7:A14"/>
    <mergeCell ref="C7:E7"/>
    <mergeCell ref="C8:E8"/>
    <mergeCell ref="C12:E12"/>
    <mergeCell ref="C6:E6"/>
    <mergeCell ref="B8:B13"/>
    <mergeCell ref="E2:F2"/>
  </mergeCells>
  <phoneticPr fontId="4"/>
  <pageMargins left="0.7" right="0.7" top="0.75" bottom="0.75" header="0.3" footer="0.3"/>
  <pageSetup paperSize="9" scale="83" orientation="portrait" horizontalDpi="0" verticalDpi="0"/>
  <headerFooter>
    <oddFooter xml:space="preserve">&amp;C&amp;P 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E235AE8-F1CC-E14B-BF20-60B27032B77B}">
          <x14:formula1>
            <xm:f>マスタ!$B$1:$B$11</xm:f>
          </x14:formula1>
          <xm:sqref>C17:C27 C29:C39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4CF0F-1A13-C846-B78A-8962A3EE0761}">
  <dimension ref="A2:F39"/>
  <sheetViews>
    <sheetView showGridLines="0" zoomScaleNormal="100" workbookViewId="0">
      <selection activeCell="D40" sqref="D40"/>
    </sheetView>
  </sheetViews>
  <sheetFormatPr baseColWidth="10" defaultRowHeight="20"/>
  <cols>
    <col min="3" max="3" width="27.28515625" customWidth="1"/>
    <col min="4" max="4" width="9.42578125" style="15" customWidth="1"/>
    <col min="5" max="5" width="6.7109375" customWidth="1"/>
    <col min="6" max="6" width="9.42578125" style="15" customWidth="1"/>
  </cols>
  <sheetData>
    <row r="2" spans="1:6">
      <c r="B2" s="40" t="s">
        <v>33</v>
      </c>
      <c r="C2" s="55" t="str">
        <f>予算明細書!C2&amp;""</f>
        <v/>
      </c>
      <c r="D2" s="55"/>
      <c r="E2" s="55"/>
      <c r="F2" s="55"/>
    </row>
    <row r="4" spans="1:6">
      <c r="A4" s="29" t="s">
        <v>7</v>
      </c>
      <c r="B4" s="30" t="s">
        <v>10</v>
      </c>
      <c r="C4" s="30" t="s">
        <v>27</v>
      </c>
      <c r="D4" s="31" t="s">
        <v>28</v>
      </c>
      <c r="E4" s="30" t="s">
        <v>29</v>
      </c>
      <c r="F4" s="33" t="s">
        <v>30</v>
      </c>
    </row>
    <row r="5" spans="1:6">
      <c r="A5" s="26"/>
      <c r="B5" s="25"/>
      <c r="C5" s="25"/>
      <c r="D5" s="32"/>
      <c r="E5" s="25"/>
      <c r="F5" s="34" t="str">
        <f>IF(テーブル13[[#This Row],[数量]]="","",テーブル13[[#This Row],[数量]]*テーブル13[[#This Row],[単価]])</f>
        <v/>
      </c>
    </row>
    <row r="6" spans="1:6">
      <c r="A6" s="26"/>
      <c r="B6" s="25"/>
      <c r="C6" s="25"/>
      <c r="D6" s="32"/>
      <c r="E6" s="25"/>
      <c r="F6" s="34" t="str">
        <f>IF(テーブル13[[#This Row],[数量]]="","",テーブル13[[#This Row],[数量]]*テーブル13[[#This Row],[単価]])</f>
        <v/>
      </c>
    </row>
    <row r="7" spans="1:6">
      <c r="A7" s="26"/>
      <c r="B7" s="25"/>
      <c r="C7" s="25"/>
      <c r="D7" s="32"/>
      <c r="E7" s="25"/>
      <c r="F7" s="34" t="str">
        <f>IF(テーブル13[[#This Row],[数量]]="","",テーブル13[[#This Row],[数量]]*テーブル13[[#This Row],[単価]])</f>
        <v/>
      </c>
    </row>
    <row r="8" spans="1:6">
      <c r="A8" s="26"/>
      <c r="B8" s="25"/>
      <c r="C8" s="25"/>
      <c r="D8" s="32"/>
      <c r="E8" s="25"/>
      <c r="F8" s="34" t="str">
        <f>IF(テーブル13[[#This Row],[数量]]="","",テーブル13[[#This Row],[数量]]*テーブル13[[#This Row],[単価]])</f>
        <v/>
      </c>
    </row>
    <row r="9" spans="1:6">
      <c r="A9" s="26"/>
      <c r="B9" s="25"/>
      <c r="C9" s="25"/>
      <c r="D9" s="32"/>
      <c r="E9" s="25"/>
      <c r="F9" s="34" t="str">
        <f>IF(テーブル13[[#This Row],[数量]]="","",テーブル13[[#This Row],[数量]]*テーブル13[[#This Row],[単価]])</f>
        <v/>
      </c>
    </row>
    <row r="10" spans="1:6">
      <c r="A10" s="26"/>
      <c r="B10" s="25"/>
      <c r="C10" s="25"/>
      <c r="D10" s="32"/>
      <c r="E10" s="25"/>
      <c r="F10" s="34" t="str">
        <f>IF(テーブル13[[#This Row],[数量]]="","",テーブル13[[#This Row],[数量]]*テーブル13[[#This Row],[単価]])</f>
        <v/>
      </c>
    </row>
    <row r="11" spans="1:6">
      <c r="A11" s="26"/>
      <c r="B11" s="25"/>
      <c r="C11" s="25"/>
      <c r="D11" s="32"/>
      <c r="E11" s="25"/>
      <c r="F11" s="34" t="str">
        <f>IF(テーブル13[[#This Row],[数量]]="","",テーブル13[[#This Row],[数量]]*テーブル13[[#This Row],[単価]])</f>
        <v/>
      </c>
    </row>
    <row r="12" spans="1:6">
      <c r="A12" s="26"/>
      <c r="B12" s="25"/>
      <c r="C12" s="25"/>
      <c r="D12" s="32"/>
      <c r="E12" s="25"/>
      <c r="F12" s="34" t="str">
        <f>IF(テーブル13[[#This Row],[数量]]="","",テーブル13[[#This Row],[数量]]*テーブル13[[#This Row],[単価]])</f>
        <v/>
      </c>
    </row>
    <row r="13" spans="1:6">
      <c r="A13" s="26"/>
      <c r="B13" s="25"/>
      <c r="C13" s="25"/>
      <c r="D13" s="32"/>
      <c r="E13" s="25"/>
      <c r="F13" s="34" t="str">
        <f>IF(テーブル13[[#This Row],[数量]]="","",テーブル13[[#This Row],[数量]]*テーブル13[[#This Row],[単価]])</f>
        <v/>
      </c>
    </row>
    <row r="14" spans="1:6">
      <c r="A14" s="26"/>
      <c r="B14" s="25"/>
      <c r="C14" s="25"/>
      <c r="D14" s="32"/>
      <c r="E14" s="25"/>
      <c r="F14" s="34" t="str">
        <f>IF(テーブル13[[#This Row],[数量]]="","",テーブル13[[#This Row],[数量]]*テーブル13[[#This Row],[単価]])</f>
        <v/>
      </c>
    </row>
    <row r="15" spans="1:6">
      <c r="A15" s="26"/>
      <c r="B15" s="25"/>
      <c r="C15" s="25"/>
      <c r="D15" s="32"/>
      <c r="E15" s="25"/>
      <c r="F15" s="34" t="str">
        <f>IF(テーブル13[[#This Row],[数量]]="","",テーブル13[[#This Row],[数量]]*テーブル13[[#This Row],[単価]])</f>
        <v/>
      </c>
    </row>
    <row r="16" spans="1:6">
      <c r="A16" s="26"/>
      <c r="B16" s="25"/>
      <c r="C16" s="25"/>
      <c r="D16" s="32"/>
      <c r="E16" s="25"/>
      <c r="F16" s="34" t="str">
        <f>IF(テーブル13[[#This Row],[数量]]="","",テーブル13[[#This Row],[数量]]*テーブル13[[#This Row],[単価]])</f>
        <v/>
      </c>
    </row>
    <row r="17" spans="1:6">
      <c r="A17" s="26"/>
      <c r="B17" s="25"/>
      <c r="C17" s="25"/>
      <c r="D17" s="32"/>
      <c r="E17" s="25"/>
      <c r="F17" s="34" t="str">
        <f>IF(テーブル13[[#This Row],[数量]]="","",テーブル13[[#This Row],[数量]]*テーブル13[[#This Row],[単価]])</f>
        <v/>
      </c>
    </row>
    <row r="18" spans="1:6">
      <c r="A18" s="26"/>
      <c r="B18" s="25"/>
      <c r="C18" s="25"/>
      <c r="D18" s="32"/>
      <c r="E18" s="25"/>
      <c r="F18" s="34" t="str">
        <f>IF(テーブル13[[#This Row],[数量]]="","",テーブル13[[#This Row],[数量]]*テーブル13[[#This Row],[単価]])</f>
        <v/>
      </c>
    </row>
    <row r="19" spans="1:6">
      <c r="A19" s="26"/>
      <c r="B19" s="25"/>
      <c r="C19" s="25"/>
      <c r="D19" s="32"/>
      <c r="E19" s="25"/>
      <c r="F19" s="34" t="str">
        <f>IF(テーブル13[[#This Row],[数量]]="","",テーブル13[[#This Row],[数量]]*テーブル13[[#This Row],[単価]])</f>
        <v/>
      </c>
    </row>
    <row r="20" spans="1:6">
      <c r="A20" s="26"/>
      <c r="B20" s="25"/>
      <c r="C20" s="25"/>
      <c r="D20" s="32"/>
      <c r="E20" s="25"/>
      <c r="F20" s="34" t="str">
        <f>IF(テーブル13[[#This Row],[数量]]="","",テーブル13[[#This Row],[数量]]*テーブル13[[#This Row],[単価]])</f>
        <v/>
      </c>
    </row>
    <row r="21" spans="1:6">
      <c r="A21" s="26"/>
      <c r="B21" s="25"/>
      <c r="C21" s="25"/>
      <c r="D21" s="32"/>
      <c r="E21" s="25"/>
      <c r="F21" s="34" t="str">
        <f>IF(テーブル13[[#This Row],[数量]]="","",テーブル13[[#This Row],[数量]]*テーブル13[[#This Row],[単価]])</f>
        <v/>
      </c>
    </row>
    <row r="22" spans="1:6">
      <c r="A22" s="26"/>
      <c r="B22" s="25"/>
      <c r="C22" s="25"/>
      <c r="D22" s="32"/>
      <c r="E22" s="25"/>
      <c r="F22" s="34" t="str">
        <f>IF(テーブル13[[#This Row],[数量]]="","",テーブル13[[#This Row],[数量]]*テーブル13[[#This Row],[単価]])</f>
        <v/>
      </c>
    </row>
    <row r="23" spans="1:6">
      <c r="A23" s="26"/>
      <c r="B23" s="25"/>
      <c r="C23" s="25"/>
      <c r="D23" s="32"/>
      <c r="E23" s="25"/>
      <c r="F23" s="34" t="str">
        <f>IF(テーブル13[[#This Row],[数量]]="","",テーブル13[[#This Row],[数量]]*テーブル13[[#This Row],[単価]])</f>
        <v/>
      </c>
    </row>
    <row r="24" spans="1:6">
      <c r="A24" s="26"/>
      <c r="B24" s="25"/>
      <c r="C24" s="25"/>
      <c r="D24" s="32"/>
      <c r="E24" s="25"/>
      <c r="F24" s="34" t="str">
        <f>IF(テーブル13[[#This Row],[数量]]="","",テーブル13[[#This Row],[数量]]*テーブル13[[#This Row],[単価]])</f>
        <v/>
      </c>
    </row>
    <row r="25" spans="1:6">
      <c r="A25" s="26"/>
      <c r="B25" s="25"/>
      <c r="C25" s="25"/>
      <c r="D25" s="32"/>
      <c r="E25" s="25"/>
      <c r="F25" s="34" t="str">
        <f>IF(テーブル13[[#This Row],[数量]]="","",テーブル13[[#This Row],[数量]]*テーブル13[[#This Row],[単価]])</f>
        <v/>
      </c>
    </row>
    <row r="26" spans="1:6">
      <c r="A26" s="26"/>
      <c r="B26" s="25"/>
      <c r="C26" s="25"/>
      <c r="D26" s="32"/>
      <c r="E26" s="25"/>
      <c r="F26" s="34" t="str">
        <f>IF(テーブル13[[#This Row],[数量]]="","",テーブル13[[#This Row],[数量]]*テーブル13[[#This Row],[単価]])</f>
        <v/>
      </c>
    </row>
    <row r="27" spans="1:6">
      <c r="A27" s="26"/>
      <c r="B27" s="25"/>
      <c r="C27" s="25"/>
      <c r="D27" s="32"/>
      <c r="E27" s="25"/>
      <c r="F27" s="34" t="str">
        <f>IF(テーブル13[[#This Row],[数量]]="","",テーブル13[[#This Row],[数量]]*テーブル13[[#This Row],[単価]])</f>
        <v/>
      </c>
    </row>
    <row r="28" spans="1:6">
      <c r="A28" s="26"/>
      <c r="B28" s="25"/>
      <c r="C28" s="25"/>
      <c r="D28" s="32"/>
      <c r="E28" s="25"/>
      <c r="F28" s="34" t="str">
        <f>IF(テーブル13[[#This Row],[数量]]="","",テーブル13[[#This Row],[数量]]*テーブル13[[#This Row],[単価]])</f>
        <v/>
      </c>
    </row>
    <row r="29" spans="1:6">
      <c r="A29" s="26"/>
      <c r="B29" s="25"/>
      <c r="C29" s="25"/>
      <c r="D29" s="32"/>
      <c r="E29" s="25"/>
      <c r="F29" s="34" t="str">
        <f>IF(テーブル13[[#This Row],[数量]]="","",テーブル13[[#This Row],[数量]]*テーブル13[[#This Row],[単価]])</f>
        <v/>
      </c>
    </row>
    <row r="30" spans="1:6">
      <c r="A30" s="26"/>
      <c r="B30" s="25"/>
      <c r="C30" s="25"/>
      <c r="D30" s="32"/>
      <c r="E30" s="25"/>
      <c r="F30" s="34" t="str">
        <f>IF(テーブル13[[#This Row],[数量]]="","",テーブル13[[#This Row],[数量]]*テーブル13[[#This Row],[単価]])</f>
        <v/>
      </c>
    </row>
    <row r="31" spans="1:6">
      <c r="A31" s="26"/>
      <c r="B31" s="25"/>
      <c r="C31" s="25"/>
      <c r="D31" s="32"/>
      <c r="E31" s="25"/>
      <c r="F31" s="34" t="str">
        <f>IF(テーブル13[[#This Row],[数量]]="","",テーブル13[[#This Row],[数量]]*テーブル13[[#This Row],[単価]])</f>
        <v/>
      </c>
    </row>
    <row r="32" spans="1:6">
      <c r="A32" s="26"/>
      <c r="B32" s="25"/>
      <c r="C32" s="25"/>
      <c r="D32" s="32"/>
      <c r="E32" s="25"/>
      <c r="F32" s="34" t="str">
        <f>IF(テーブル13[[#This Row],[数量]]="","",テーブル13[[#This Row],[数量]]*テーブル13[[#This Row],[単価]])</f>
        <v/>
      </c>
    </row>
    <row r="33" spans="1:6">
      <c r="A33" s="26"/>
      <c r="B33" s="25"/>
      <c r="C33" s="25"/>
      <c r="D33" s="32"/>
      <c r="E33" s="25"/>
      <c r="F33" s="34" t="str">
        <f>IF(テーブル13[[#This Row],[数量]]="","",テーブル13[[#This Row],[数量]]*テーブル13[[#This Row],[単価]])</f>
        <v/>
      </c>
    </row>
    <row r="34" spans="1:6">
      <c r="A34" s="26"/>
      <c r="B34" s="25"/>
      <c r="C34" s="25"/>
      <c r="D34" s="32"/>
      <c r="E34" s="25"/>
      <c r="F34" s="34" t="str">
        <f>IF(テーブル13[[#This Row],[数量]]="","",テーブル13[[#This Row],[数量]]*テーブル13[[#This Row],[単価]])</f>
        <v/>
      </c>
    </row>
    <row r="35" spans="1:6">
      <c r="A35" s="26"/>
      <c r="B35" s="25"/>
      <c r="C35" s="25"/>
      <c r="D35" s="32"/>
      <c r="E35" s="25"/>
      <c r="F35" s="34" t="str">
        <f>IF(テーブル13[[#This Row],[数量]]="","",テーブル13[[#This Row],[数量]]*テーブル13[[#This Row],[単価]])</f>
        <v/>
      </c>
    </row>
    <row r="36" spans="1:6">
      <c r="A36" s="27" t="s">
        <v>31</v>
      </c>
      <c r="B36" s="28"/>
      <c r="C36" s="28"/>
      <c r="D36" s="28"/>
      <c r="E36" s="28"/>
      <c r="F36" s="54">
        <f>SUBTOTAL(109,テーブル13[金額])</f>
        <v>0</v>
      </c>
    </row>
    <row r="37" spans="1:6">
      <c r="D37" s="35"/>
      <c r="F37" s="35"/>
    </row>
    <row r="38" spans="1:6">
      <c r="D38" s="35"/>
      <c r="F38" s="35"/>
    </row>
    <row r="39" spans="1:6">
      <c r="D39" s="35"/>
      <c r="F39" s="35"/>
    </row>
  </sheetData>
  <mergeCells count="1">
    <mergeCell ref="C2:F2"/>
  </mergeCells>
  <phoneticPr fontId="4"/>
  <pageMargins left="0.5" right="0.5" top="0.75" bottom="0.75" header="0.3" footer="0.3"/>
  <pageSetup paperSize="9" orientation="portrait" horizontalDpi="0" verticalDpi="0"/>
  <headerFooter>
    <oddHeader>&amp;C収支報告明細書</oddHeader>
  </headerFooter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4688A6D-1189-5643-ACF4-C0A2D35BC47A}">
          <x14:formula1>
            <xm:f>マスタ!$B$1:$B$11</xm:f>
          </x14:formula1>
          <xm:sqref>B37:B39 B5:B35</xm:sqref>
        </x14:dataValidation>
        <x14:dataValidation type="list" allowBlank="1" showInputMessage="1" showErrorMessage="1" xr:uid="{25E6579C-199C-1E4E-8C79-A8CBD32A969D}">
          <x14:formula1>
            <xm:f>マスタ!$A$1:$A$2</xm:f>
          </x14:formula1>
          <xm:sqref>A37:A39 A5:A35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C9D2B-1830-6D45-BD4E-35416FB43AFD}">
  <dimension ref="A1:F41"/>
  <sheetViews>
    <sheetView showGridLines="0" zoomScale="120" zoomScaleNormal="120" zoomScalePageLayoutView="95" workbookViewId="0">
      <selection activeCell="F10" sqref="F10"/>
    </sheetView>
  </sheetViews>
  <sheetFormatPr baseColWidth="10" defaultRowHeight="20"/>
  <cols>
    <col min="1" max="1" width="7.42578125" customWidth="1"/>
    <col min="2" max="2" width="12.7109375" customWidth="1"/>
    <col min="3" max="4" width="10.42578125" customWidth="1"/>
    <col min="5" max="5" width="28.28515625" customWidth="1"/>
    <col min="6" max="6" width="14" style="15" customWidth="1"/>
  </cols>
  <sheetData>
    <row r="1" spans="1:6" ht="69" customHeight="1">
      <c r="A1" s="56" t="s">
        <v>36</v>
      </c>
      <c r="B1" s="57"/>
      <c r="C1" s="57"/>
      <c r="D1" s="57"/>
      <c r="E1" s="57"/>
      <c r="F1" s="57"/>
    </row>
    <row r="2" spans="1:6" s="6" customFormat="1" ht="22" customHeight="1">
      <c r="B2" s="38"/>
      <c r="C2" s="38"/>
      <c r="D2" s="39" t="s">
        <v>32</v>
      </c>
      <c r="E2" s="82" t="str">
        <f>予算明細書!C2&amp;""</f>
        <v/>
      </c>
      <c r="F2" s="82"/>
    </row>
    <row r="3" spans="1:6" s="6" customFormat="1" ht="8" customHeight="1">
      <c r="B3" s="50"/>
      <c r="C3" s="50"/>
      <c r="D3" s="51"/>
      <c r="E3" s="52"/>
      <c r="F3" s="52"/>
    </row>
    <row r="4" spans="1:6" s="6" customFormat="1" ht="18" customHeight="1">
      <c r="C4" s="50"/>
      <c r="D4" s="51"/>
      <c r="E4" s="52"/>
      <c r="F4" s="53" t="s">
        <v>34</v>
      </c>
    </row>
    <row r="5" spans="1:6" s="6" customFormat="1" ht="6" customHeight="1">
      <c r="A5" s="37"/>
      <c r="B5" s="37"/>
      <c r="C5" s="37"/>
      <c r="D5" s="37"/>
      <c r="E5" s="36"/>
      <c r="F5" s="36"/>
    </row>
    <row r="6" spans="1:6" s="6" customFormat="1" ht="21" customHeight="1">
      <c r="A6" s="5"/>
      <c r="B6" s="102" t="s">
        <v>7</v>
      </c>
      <c r="C6" s="103" t="s">
        <v>24</v>
      </c>
      <c r="D6" s="104"/>
      <c r="E6" s="105"/>
      <c r="F6" s="9" t="s">
        <v>0</v>
      </c>
    </row>
    <row r="7" spans="1:6" s="6" customFormat="1" ht="21" customHeight="1">
      <c r="A7" s="58" t="s">
        <v>1</v>
      </c>
      <c r="B7" s="19" t="s">
        <v>8</v>
      </c>
      <c r="C7" s="61" t="s">
        <v>35</v>
      </c>
      <c r="D7" s="62"/>
      <c r="E7" s="63"/>
      <c r="F7" s="101">
        <f>F28</f>
        <v>0</v>
      </c>
    </row>
    <row r="8" spans="1:6" s="6" customFormat="1" ht="21" customHeight="1">
      <c r="A8" s="59"/>
      <c r="B8" s="78" t="s">
        <v>12</v>
      </c>
      <c r="C8" s="64"/>
      <c r="D8" s="65"/>
      <c r="E8" s="66"/>
      <c r="F8" s="41"/>
    </row>
    <row r="9" spans="1:6" s="6" customFormat="1" ht="21" customHeight="1">
      <c r="A9" s="59"/>
      <c r="B9" s="79"/>
      <c r="C9" s="44"/>
      <c r="D9" s="45"/>
      <c r="E9" s="46"/>
      <c r="F9" s="41"/>
    </row>
    <row r="10" spans="1:6" s="6" customFormat="1" ht="21" customHeight="1">
      <c r="A10" s="59"/>
      <c r="B10" s="79"/>
      <c r="C10" s="44"/>
      <c r="D10" s="45"/>
      <c r="E10" s="46"/>
      <c r="F10" s="41"/>
    </row>
    <row r="11" spans="1:6" s="6" customFormat="1" ht="21" customHeight="1">
      <c r="A11" s="59"/>
      <c r="B11" s="80"/>
      <c r="C11" s="47"/>
      <c r="D11" s="48"/>
      <c r="E11" s="49"/>
      <c r="F11" s="42"/>
    </row>
    <row r="12" spans="1:6" s="6" customFormat="1" ht="21" customHeight="1">
      <c r="A12" s="59"/>
      <c r="B12" s="80"/>
      <c r="C12" s="67"/>
      <c r="D12" s="68"/>
      <c r="E12" s="69"/>
      <c r="F12" s="43"/>
    </row>
    <row r="13" spans="1:6" s="6" customFormat="1" ht="21" customHeight="1">
      <c r="A13" s="59"/>
      <c r="B13" s="81"/>
      <c r="C13" s="83" t="s">
        <v>9</v>
      </c>
      <c r="D13" s="84"/>
      <c r="E13" s="85"/>
      <c r="F13" s="20">
        <f>SUM(F8:F12)</f>
        <v>0</v>
      </c>
    </row>
    <row r="14" spans="1:6" s="6" customFormat="1" ht="21" customHeight="1">
      <c r="A14" s="60"/>
      <c r="B14" s="1"/>
      <c r="C14" s="1"/>
      <c r="D14" s="1"/>
      <c r="E14" s="8" t="s">
        <v>3</v>
      </c>
      <c r="F14" s="12">
        <f>SUM(F13+F7)</f>
        <v>0</v>
      </c>
    </row>
    <row r="15" spans="1:6" s="6" customFormat="1" ht="21" customHeight="1">
      <c r="A15" s="2"/>
      <c r="B15" s="2"/>
      <c r="C15" s="2"/>
      <c r="D15" s="2"/>
      <c r="E15" s="2"/>
      <c r="F15" s="13"/>
    </row>
    <row r="16" spans="1:6" s="6" customFormat="1" ht="21" customHeight="1">
      <c r="A16" s="17"/>
      <c r="B16" s="106" t="s">
        <v>7</v>
      </c>
      <c r="C16" s="107" t="s">
        <v>10</v>
      </c>
      <c r="D16" s="108" t="s">
        <v>26</v>
      </c>
      <c r="E16" s="109"/>
      <c r="F16" s="18" t="s">
        <v>0</v>
      </c>
    </row>
    <row r="17" spans="1:6" s="6" customFormat="1" ht="21" customHeight="1">
      <c r="A17" s="70" t="s">
        <v>4</v>
      </c>
      <c r="B17" s="71" t="s">
        <v>8</v>
      </c>
      <c r="C17" s="16" t="s">
        <v>13</v>
      </c>
      <c r="D17" s="99"/>
      <c r="E17" s="100"/>
      <c r="F17" s="14">
        <f>SUMIFS(テーブル13[金額],テーブル13[区分],収支報告書!$B$17,テーブル13[費目],収支報告書!C17)</f>
        <v>0</v>
      </c>
    </row>
    <row r="18" spans="1:6" s="6" customFormat="1" ht="21" customHeight="1">
      <c r="A18" s="59"/>
      <c r="B18" s="72"/>
      <c r="C18" s="3" t="s">
        <v>14</v>
      </c>
      <c r="D18" s="86"/>
      <c r="E18" s="87"/>
      <c r="F18" s="10">
        <f>SUMIFS(テーブル13[金額],テーブル13[区分],収支報告書!$B$17,テーブル13[費目],収支報告書!C18)</f>
        <v>0</v>
      </c>
    </row>
    <row r="19" spans="1:6" s="6" customFormat="1" ht="21" customHeight="1">
      <c r="A19" s="59"/>
      <c r="B19" s="72"/>
      <c r="C19" s="7" t="s">
        <v>15</v>
      </c>
      <c r="D19" s="86"/>
      <c r="E19" s="87"/>
      <c r="F19" s="10">
        <f>SUMIFS(テーブル13[金額],テーブル13[区分],収支報告書!$B$17,テーブル13[費目],収支報告書!C19)</f>
        <v>0</v>
      </c>
    </row>
    <row r="20" spans="1:6" s="6" customFormat="1" ht="21" customHeight="1">
      <c r="A20" s="59"/>
      <c r="B20" s="72"/>
      <c r="C20" s="7" t="s">
        <v>16</v>
      </c>
      <c r="D20" s="86"/>
      <c r="E20" s="87"/>
      <c r="F20" s="10">
        <f>SUMIFS(テーブル13[金額],テーブル13[区分],収支報告書!$B$17,テーブル13[費目],収支報告書!C20)</f>
        <v>0</v>
      </c>
    </row>
    <row r="21" spans="1:6" s="6" customFormat="1" ht="21" customHeight="1">
      <c r="A21" s="59"/>
      <c r="B21" s="72"/>
      <c r="C21" s="7" t="s">
        <v>17</v>
      </c>
      <c r="D21" s="86"/>
      <c r="E21" s="87"/>
      <c r="F21" s="10">
        <f>SUMIFS(テーブル13[金額],テーブル13[区分],収支報告書!$B$17,テーブル13[費目],収支報告書!C21)</f>
        <v>0</v>
      </c>
    </row>
    <row r="22" spans="1:6" s="6" customFormat="1" ht="21" customHeight="1">
      <c r="A22" s="59"/>
      <c r="B22" s="72"/>
      <c r="C22" s="7" t="s">
        <v>18</v>
      </c>
      <c r="D22" s="86"/>
      <c r="E22" s="87"/>
      <c r="F22" s="10">
        <f>SUMIFS(テーブル13[金額],テーブル13[区分],収支報告書!$B$17,テーブル13[費目],収支報告書!C22)</f>
        <v>0</v>
      </c>
    </row>
    <row r="23" spans="1:6" s="6" customFormat="1" ht="21" customHeight="1">
      <c r="A23" s="59"/>
      <c r="B23" s="72"/>
      <c r="C23" s="7" t="s">
        <v>19</v>
      </c>
      <c r="D23" s="86"/>
      <c r="E23" s="87"/>
      <c r="F23" s="10">
        <f>SUMIFS(テーブル13[金額],テーブル13[区分],収支報告書!$B$17,テーブル13[費目],収支報告書!C23)</f>
        <v>0</v>
      </c>
    </row>
    <row r="24" spans="1:6" s="6" customFormat="1" ht="21" customHeight="1">
      <c r="A24" s="59"/>
      <c r="B24" s="72"/>
      <c r="C24" s="7" t="s">
        <v>20</v>
      </c>
      <c r="D24" s="86"/>
      <c r="E24" s="87"/>
      <c r="F24" s="10">
        <f>SUMIFS(テーブル13[金額],テーブル13[区分],収支報告書!$B$17,テーブル13[費目],収支報告書!C24)</f>
        <v>0</v>
      </c>
    </row>
    <row r="25" spans="1:6" s="6" customFormat="1" ht="21" customHeight="1">
      <c r="A25" s="59"/>
      <c r="B25" s="72"/>
      <c r="C25" s="7" t="s">
        <v>21</v>
      </c>
      <c r="D25" s="86"/>
      <c r="E25" s="87"/>
      <c r="F25" s="10">
        <f>SUMIFS(テーブル13[金額],テーブル13[区分],収支報告書!$B$17,テーブル13[費目],収支報告書!C25)</f>
        <v>0</v>
      </c>
    </row>
    <row r="26" spans="1:6" s="6" customFormat="1" ht="21" customHeight="1">
      <c r="A26" s="59"/>
      <c r="B26" s="72"/>
      <c r="C26" s="7" t="s">
        <v>22</v>
      </c>
      <c r="D26" s="86"/>
      <c r="E26" s="87"/>
      <c r="F26" s="10">
        <f>SUMIFS(テーブル13[金額],テーブル13[区分],収支報告書!$B$17,テーブル13[費目],収支報告書!C26)</f>
        <v>0</v>
      </c>
    </row>
    <row r="27" spans="1:6" s="6" customFormat="1" ht="21" customHeight="1">
      <c r="A27" s="59"/>
      <c r="B27" s="72"/>
      <c r="C27" s="7" t="s">
        <v>23</v>
      </c>
      <c r="D27" s="88"/>
      <c r="E27" s="89"/>
      <c r="F27" s="11">
        <f>SUMIFS(テーブル13[金額],テーブル13[区分],収支報告書!$B$17,テーブル13[費目],収支報告書!C27)</f>
        <v>0</v>
      </c>
    </row>
    <row r="28" spans="1:6" s="6" customFormat="1" ht="21" customHeight="1">
      <c r="A28" s="59"/>
      <c r="B28" s="73"/>
      <c r="C28" s="74" t="s">
        <v>5</v>
      </c>
      <c r="D28" s="75"/>
      <c r="E28" s="76"/>
      <c r="F28" s="24">
        <f>SUM(F17:F27)</f>
        <v>0</v>
      </c>
    </row>
    <row r="29" spans="1:6" s="6" customFormat="1" ht="21" customHeight="1">
      <c r="A29" s="59"/>
      <c r="B29" s="77" t="s">
        <v>11</v>
      </c>
      <c r="C29" s="7" t="s">
        <v>13</v>
      </c>
      <c r="D29" s="86"/>
      <c r="E29" s="87"/>
      <c r="F29" s="14">
        <f>SUMIFS(テーブル13[金額],テーブル13[区分],収支報告書!$B$29,テーブル13[費目],収支報告書!C29)</f>
        <v>0</v>
      </c>
    </row>
    <row r="30" spans="1:6" s="6" customFormat="1" ht="21" customHeight="1">
      <c r="A30" s="59"/>
      <c r="B30" s="72"/>
      <c r="C30" s="7" t="s">
        <v>14</v>
      </c>
      <c r="D30" s="86"/>
      <c r="E30" s="87"/>
      <c r="F30" s="10">
        <f>SUMIFS(テーブル13[金額],テーブル13[区分],収支報告書!$B$29,テーブル13[費目],収支報告書!C30)</f>
        <v>0</v>
      </c>
    </row>
    <row r="31" spans="1:6" s="6" customFormat="1" ht="21" customHeight="1">
      <c r="A31" s="59"/>
      <c r="B31" s="72"/>
      <c r="C31" s="7" t="s">
        <v>15</v>
      </c>
      <c r="D31" s="86"/>
      <c r="E31" s="87"/>
      <c r="F31" s="10">
        <f>SUMIFS(テーブル13[金額],テーブル13[区分],収支報告書!$B$29,テーブル13[費目],収支報告書!C31)</f>
        <v>0</v>
      </c>
    </row>
    <row r="32" spans="1:6" s="6" customFormat="1" ht="21" customHeight="1">
      <c r="A32" s="59"/>
      <c r="B32" s="72"/>
      <c r="C32" s="7" t="s">
        <v>16</v>
      </c>
      <c r="D32" s="86"/>
      <c r="E32" s="87"/>
      <c r="F32" s="10">
        <f>SUMIFS(テーブル13[金額],テーブル13[区分],収支報告書!$B$29,テーブル13[費目],収支報告書!C32)</f>
        <v>0</v>
      </c>
    </row>
    <row r="33" spans="1:6" s="6" customFormat="1" ht="21" customHeight="1">
      <c r="A33" s="59"/>
      <c r="B33" s="72"/>
      <c r="C33" s="7" t="s">
        <v>17</v>
      </c>
      <c r="D33" s="86"/>
      <c r="E33" s="87"/>
      <c r="F33" s="10">
        <f>SUMIFS(テーブル13[金額],テーブル13[区分],収支報告書!$B$29,テーブル13[費目],収支報告書!C33)</f>
        <v>0</v>
      </c>
    </row>
    <row r="34" spans="1:6" s="6" customFormat="1" ht="21" customHeight="1">
      <c r="A34" s="59"/>
      <c r="B34" s="72"/>
      <c r="C34" s="7" t="s">
        <v>18</v>
      </c>
      <c r="D34" s="86"/>
      <c r="E34" s="87"/>
      <c r="F34" s="10">
        <f>SUMIFS(テーブル13[金額],テーブル13[区分],収支報告書!$B$29,テーブル13[費目],収支報告書!C34)</f>
        <v>0</v>
      </c>
    </row>
    <row r="35" spans="1:6" s="6" customFormat="1" ht="21" customHeight="1">
      <c r="A35" s="59"/>
      <c r="B35" s="72"/>
      <c r="C35" s="7" t="s">
        <v>19</v>
      </c>
      <c r="D35" s="86"/>
      <c r="E35" s="87"/>
      <c r="F35" s="10">
        <f>SUMIFS(テーブル13[金額],テーブル13[区分],収支報告書!$B$29,テーブル13[費目],収支報告書!C35)</f>
        <v>0</v>
      </c>
    </row>
    <row r="36" spans="1:6" s="6" customFormat="1" ht="21" customHeight="1">
      <c r="A36" s="59"/>
      <c r="B36" s="72"/>
      <c r="C36" s="7" t="s">
        <v>20</v>
      </c>
      <c r="D36" s="86"/>
      <c r="E36" s="87"/>
      <c r="F36" s="10">
        <f>SUMIFS(テーブル13[金額],テーブル13[区分],収支報告書!$B$29,テーブル13[費目],収支報告書!C36)</f>
        <v>0</v>
      </c>
    </row>
    <row r="37" spans="1:6" s="6" customFormat="1" ht="21" customHeight="1">
      <c r="A37" s="59"/>
      <c r="B37" s="72"/>
      <c r="C37" s="7" t="s">
        <v>21</v>
      </c>
      <c r="D37" s="86"/>
      <c r="E37" s="87"/>
      <c r="F37" s="10">
        <f>SUMIFS(テーブル13[金額],テーブル13[区分],収支報告書!$B$29,テーブル13[費目],収支報告書!C37)</f>
        <v>0</v>
      </c>
    </row>
    <row r="38" spans="1:6" s="6" customFormat="1" ht="21" customHeight="1">
      <c r="A38" s="59"/>
      <c r="B38" s="72"/>
      <c r="C38" s="7" t="s">
        <v>22</v>
      </c>
      <c r="D38" s="86"/>
      <c r="E38" s="87"/>
      <c r="F38" s="10">
        <f>SUMIFS(テーブル13[金額],テーブル13[区分],収支報告書!$B$29,テーブル13[費目],収支報告書!C38)</f>
        <v>0</v>
      </c>
    </row>
    <row r="39" spans="1:6" s="6" customFormat="1" ht="21" customHeight="1">
      <c r="A39" s="59"/>
      <c r="B39" s="72"/>
      <c r="C39" s="7" t="s">
        <v>23</v>
      </c>
      <c r="D39" s="86"/>
      <c r="E39" s="87"/>
      <c r="F39" s="11">
        <f>SUMIFS(テーブル13[金額],テーブル13[区分],収支報告書!$B$29,テーブル13[費目],収支報告書!C39)</f>
        <v>0</v>
      </c>
    </row>
    <row r="40" spans="1:6" s="6" customFormat="1" ht="21" customHeight="1">
      <c r="A40" s="59"/>
      <c r="B40" s="73"/>
      <c r="C40" s="74" t="s">
        <v>5</v>
      </c>
      <c r="D40" s="75"/>
      <c r="E40" s="76"/>
      <c r="F40" s="24">
        <f>SUM(F29:F39)</f>
        <v>0</v>
      </c>
    </row>
    <row r="41" spans="1:6" s="6" customFormat="1" ht="21" customHeight="1">
      <c r="A41" s="60"/>
      <c r="B41" s="4"/>
      <c r="C41" s="4"/>
      <c r="D41" s="4"/>
      <c r="E41" s="21" t="s">
        <v>6</v>
      </c>
      <c r="F41" s="22">
        <f>F40+F28</f>
        <v>0</v>
      </c>
    </row>
  </sheetData>
  <mergeCells count="37">
    <mergeCell ref="C40:E40"/>
    <mergeCell ref="D33:E33"/>
    <mergeCell ref="D34:E34"/>
    <mergeCell ref="D35:E35"/>
    <mergeCell ref="D36:E36"/>
    <mergeCell ref="D37:E37"/>
    <mergeCell ref="D38:E38"/>
    <mergeCell ref="D25:E25"/>
    <mergeCell ref="D26:E26"/>
    <mergeCell ref="D27:E27"/>
    <mergeCell ref="C28:E28"/>
    <mergeCell ref="D39:E39"/>
    <mergeCell ref="D16:E16"/>
    <mergeCell ref="A17:A41"/>
    <mergeCell ref="B17:B28"/>
    <mergeCell ref="D17:E17"/>
    <mergeCell ref="D18:E18"/>
    <mergeCell ref="D19:E19"/>
    <mergeCell ref="D20:E20"/>
    <mergeCell ref="D21:E21"/>
    <mergeCell ref="D22:E22"/>
    <mergeCell ref="D23:E23"/>
    <mergeCell ref="B29:B40"/>
    <mergeCell ref="D29:E29"/>
    <mergeCell ref="D30:E30"/>
    <mergeCell ref="D31:E31"/>
    <mergeCell ref="D32:E32"/>
    <mergeCell ref="D24:E24"/>
    <mergeCell ref="A1:F1"/>
    <mergeCell ref="E2:F2"/>
    <mergeCell ref="C6:E6"/>
    <mergeCell ref="A7:A14"/>
    <mergeCell ref="C7:E7"/>
    <mergeCell ref="B8:B13"/>
    <mergeCell ref="C8:E8"/>
    <mergeCell ref="C12:E12"/>
    <mergeCell ref="C13:E13"/>
  </mergeCells>
  <phoneticPr fontId="4"/>
  <pageMargins left="0.7" right="0.7" top="0.75" bottom="0.75" header="0.3" footer="0.3"/>
  <pageSetup paperSize="9" scale="83" orientation="portrait" horizontalDpi="0" verticalDpi="0"/>
  <headerFooter>
    <oddFooter xml:space="preserve">&amp;C&amp;P 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964ABC6-B5DF-3B4F-AB31-126468183B0F}">
          <x14:formula1>
            <xm:f>マスタ!$B$1:$B$11</xm:f>
          </x14:formula1>
          <xm:sqref>C17:C27 C29:C39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E2BF0-0D75-154C-88FA-63099AEE820A}">
  <dimension ref="A1:B11"/>
  <sheetViews>
    <sheetView workbookViewId="0">
      <selection activeCell="A3" sqref="A3"/>
    </sheetView>
  </sheetViews>
  <sheetFormatPr baseColWidth="10" defaultRowHeight="20"/>
  <sheetData>
    <row r="1" spans="1:2">
      <c r="A1" t="s">
        <v>25</v>
      </c>
      <c r="B1" s="23" t="s">
        <v>13</v>
      </c>
    </row>
    <row r="2" spans="1:2">
      <c r="A2" t="s">
        <v>11</v>
      </c>
      <c r="B2" s="23" t="s">
        <v>14</v>
      </c>
    </row>
    <row r="3" spans="1:2">
      <c r="B3" s="23" t="s">
        <v>15</v>
      </c>
    </row>
    <row r="4" spans="1:2">
      <c r="B4" s="23" t="s">
        <v>16</v>
      </c>
    </row>
    <row r="5" spans="1:2">
      <c r="B5" s="23" t="s">
        <v>17</v>
      </c>
    </row>
    <row r="6" spans="1:2">
      <c r="B6" s="23" t="s">
        <v>18</v>
      </c>
    </row>
    <row r="7" spans="1:2">
      <c r="B7" s="23" t="s">
        <v>19</v>
      </c>
    </row>
    <row r="8" spans="1:2">
      <c r="B8" s="23" t="s">
        <v>20</v>
      </c>
    </row>
    <row r="9" spans="1:2">
      <c r="B9" s="23" t="s">
        <v>21</v>
      </c>
    </row>
    <row r="10" spans="1:2">
      <c r="B10" s="23" t="s">
        <v>22</v>
      </c>
    </row>
    <row r="11" spans="1:2">
      <c r="B11" s="23" t="s">
        <v>23</v>
      </c>
    </row>
  </sheetData>
  <phoneticPr fontId="4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予算明細書 (記入例)</vt:lpstr>
      <vt:lpstr>収支計画書 (記入例)</vt:lpstr>
      <vt:lpstr>予算明細書</vt:lpstr>
      <vt:lpstr>収支計画書</vt:lpstr>
      <vt:lpstr>実績明細書</vt:lpstr>
      <vt:lpstr>収支報告書</vt:lpstr>
      <vt:lpstr>マスタ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2025-10-11T10:49:55Z</dcterms:created>
  <dcterms:modified xsi:type="dcterms:W3CDTF">2025-10-12T01:56:50Z</dcterms:modified>
</cp:coreProperties>
</file>